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95" windowWidth="15480" windowHeight="7950"/>
  </bookViews>
  <sheets>
    <sheet name="HK1 18-19 " sheetId="13" r:id="rId1"/>
  </sheets>
  <calcPr calcId="144525"/>
</workbook>
</file>

<file path=xl/calcChain.xml><?xml version="1.0" encoding="utf-8"?>
<calcChain xmlns="http://schemas.openxmlformats.org/spreadsheetml/2006/main">
  <c r="E163" i="13" l="1"/>
  <c r="A156" i="13"/>
  <c r="A157" i="13" s="1"/>
  <c r="A158" i="13" s="1"/>
  <c r="A159" i="13" s="1"/>
  <c r="A160" i="13" s="1"/>
  <c r="A161" i="13" s="1"/>
  <c r="A162" i="13" s="1"/>
  <c r="A163" i="13" s="1"/>
  <c r="A164" i="13" s="1"/>
  <c r="A165" i="13" s="1"/>
  <c r="A166" i="13" s="1"/>
  <c r="A167" i="13" s="1"/>
  <c r="A168" i="13" s="1"/>
  <c r="A169" i="13" s="1"/>
  <c r="A170" i="13" s="1"/>
  <c r="A171" i="13" s="1"/>
  <c r="A172" i="13" s="1"/>
  <c r="A173" i="13" s="1"/>
  <c r="A174" i="13" s="1"/>
  <c r="A175" i="13" s="1"/>
  <c r="A176" i="13" s="1"/>
  <c r="A177" i="13" s="1"/>
  <c r="A178" i="13" s="1"/>
  <c r="A179" i="13" s="1"/>
  <c r="E140" i="13"/>
  <c r="C141" i="13"/>
  <c r="A128" i="13"/>
  <c r="A129" i="13" s="1"/>
  <c r="A130" i="13" s="1"/>
  <c r="A131" i="13" s="1"/>
  <c r="A132" i="13" s="1"/>
  <c r="A133" i="13" s="1"/>
  <c r="A134" i="13" s="1"/>
  <c r="A135" i="13" s="1"/>
  <c r="A136" i="13" s="1"/>
  <c r="A137" i="13" s="1"/>
  <c r="A138" i="13" s="1"/>
  <c r="A139" i="13" s="1"/>
  <c r="A140" i="13" s="1"/>
  <c r="C50" i="13"/>
  <c r="E46" i="13"/>
  <c r="E47" i="13"/>
  <c r="E48" i="13"/>
  <c r="E49" i="13"/>
  <c r="E18" i="13"/>
  <c r="A11" i="13"/>
  <c r="A12" i="13" s="1"/>
  <c r="A13" i="13" s="1"/>
  <c r="A14" i="13" s="1"/>
  <c r="A15" i="13" s="1"/>
  <c r="A16" i="13" s="1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35" i="13" s="1"/>
  <c r="A36" i="13" s="1"/>
  <c r="A37" i="13" l="1"/>
  <c r="A38" i="13" s="1"/>
  <c r="A39" i="13" s="1"/>
  <c r="A40" i="13" s="1"/>
  <c r="A41" i="13" s="1"/>
  <c r="A42" i="13" s="1"/>
  <c r="A43" i="13" s="1"/>
  <c r="A44" i="13" s="1"/>
  <c r="A45" i="13" s="1"/>
  <c r="A46" i="13" s="1"/>
  <c r="A47" i="13" s="1"/>
  <c r="A48" i="13" s="1"/>
  <c r="A49" i="13" s="1"/>
  <c r="E41" i="13"/>
  <c r="E42" i="13"/>
  <c r="E43" i="13"/>
  <c r="E44" i="13"/>
  <c r="E45" i="13"/>
  <c r="E187" i="13"/>
  <c r="E188" i="13" s="1"/>
  <c r="C184" i="13"/>
  <c r="E183" i="13"/>
  <c r="E182" i="13"/>
  <c r="E181" i="13"/>
  <c r="C180" i="13"/>
  <c r="E179" i="13"/>
  <c r="E178" i="13"/>
  <c r="E177" i="13"/>
  <c r="E176" i="13"/>
  <c r="E175" i="13"/>
  <c r="E174" i="13"/>
  <c r="E173" i="13"/>
  <c r="E172" i="13"/>
  <c r="E171" i="13"/>
  <c r="E170" i="13"/>
  <c r="E169" i="13"/>
  <c r="E168" i="13"/>
  <c r="E167" i="13"/>
  <c r="E166" i="13"/>
  <c r="E165" i="13"/>
  <c r="E164" i="13"/>
  <c r="E162" i="13"/>
  <c r="E161" i="13"/>
  <c r="E160" i="13"/>
  <c r="E159" i="13"/>
  <c r="E158" i="13"/>
  <c r="E157" i="13"/>
  <c r="E156" i="13"/>
  <c r="E155" i="13"/>
  <c r="C152" i="13"/>
  <c r="E151" i="13"/>
  <c r="E150" i="13"/>
  <c r="E149" i="13"/>
  <c r="E148" i="13"/>
  <c r="E147" i="13"/>
  <c r="E146" i="13"/>
  <c r="E145" i="13"/>
  <c r="E144" i="13"/>
  <c r="E143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C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C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7" i="13"/>
  <c r="E16" i="13"/>
  <c r="E15" i="13"/>
  <c r="E14" i="13"/>
  <c r="E13" i="13"/>
  <c r="E12" i="13"/>
  <c r="E11" i="13"/>
  <c r="E10" i="13"/>
  <c r="E141" i="13" l="1"/>
  <c r="E50" i="13"/>
  <c r="E184" i="13"/>
  <c r="E180" i="13"/>
  <c r="E152" i="13"/>
  <c r="E124" i="13"/>
  <c r="E74" i="13"/>
  <c r="E185" i="13" l="1"/>
  <c r="E75" i="13"/>
  <c r="E189" i="13" l="1"/>
</calcChain>
</file>

<file path=xl/sharedStrings.xml><?xml version="1.0" encoding="utf-8"?>
<sst xmlns="http://schemas.openxmlformats.org/spreadsheetml/2006/main" count="243" uniqueCount="177">
  <si>
    <t>STT</t>
  </si>
  <si>
    <t>Lớp</t>
  </si>
  <si>
    <t>IV. KHOA CÔNG NGHỆ MAY THỜI TRANG</t>
  </si>
  <si>
    <t>PHÒNG THIẾT BỊ - VẬT TƯ</t>
  </si>
  <si>
    <t>I. KHOA CÔNG NGHỆ CƠ KHÍ</t>
  </si>
  <si>
    <t>Sĩ số</t>
  </si>
  <si>
    <t>II. KHOA CÔNG NGHỆ ĐỘNG LỰC</t>
  </si>
  <si>
    <t>III. KHOA CÔNG NGHỆ NHIỆT LẠNH</t>
  </si>
  <si>
    <t>Kinh phí cấp theo định mức</t>
  </si>
  <si>
    <t>Ghi chú</t>
  </si>
  <si>
    <t>CỘNG HÒA XÃ HỘI CHỦ NGHĨA VIỆT NAM</t>
  </si>
  <si>
    <t>Độc lập - Tự do - Hạnh phúc</t>
  </si>
  <si>
    <t>CỘNG:</t>
  </si>
  <si>
    <t>TỔNG CỘNG</t>
  </si>
  <si>
    <t>IV. KHOA CÔNG NGHỆ ĐIỆN - ĐIỆN TỬ</t>
  </si>
  <si>
    <t>TRƯỞNG PHÒNG</t>
  </si>
  <si>
    <t>Lâm Viết Dũng</t>
  </si>
  <si>
    <t>16TCN-CKL</t>
  </si>
  <si>
    <t>I.1 Học sinh khoa Cơ khí</t>
  </si>
  <si>
    <t>I.2. Các lớp qua ban :</t>
  </si>
  <si>
    <t>Cộng I.1</t>
  </si>
  <si>
    <t>Cộng I.2</t>
  </si>
  <si>
    <t>V. KHOA KHOA HỌC CƠ BẢN</t>
  </si>
  <si>
    <t>Bóng chuyền          (Thăng Long)</t>
  </si>
  <si>
    <t>16CĐ-ĐL1</t>
  </si>
  <si>
    <t>16CĐ-ĐL2</t>
  </si>
  <si>
    <t>16CĐ-ĐL3</t>
  </si>
  <si>
    <t>16CĐ-CTM1</t>
  </si>
  <si>
    <t>16CĐ-CTM2</t>
  </si>
  <si>
    <t>16CĐ-CTM3</t>
  </si>
  <si>
    <t>16CĐ-CTM4</t>
  </si>
  <si>
    <t>16CĐ-CTM5</t>
  </si>
  <si>
    <t>16CĐ-MTT1</t>
  </si>
  <si>
    <t>16CĐ-MTT2</t>
  </si>
  <si>
    <t>16TC-MTT</t>
  </si>
  <si>
    <t>17C1-CNM1</t>
  </si>
  <si>
    <t>17C1-CNM2</t>
  </si>
  <si>
    <t>16TCN-Đ</t>
  </si>
  <si>
    <t>III.1 Các lớp khoa Nhiệt lạnh</t>
  </si>
  <si>
    <t>CỘNG III.1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</si>
  <si>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</si>
  <si>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</si>
  <si>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</si>
  <si>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</si>
  <si>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</si>
  <si>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</si>
  <si>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</si>
  <si>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16TCN-ĐT</t>
  </si>
  <si>
    <t>IV.1 Các lớp khoa Điện - Điện tử</t>
  </si>
  <si>
    <t>IV.2 Các lớp qua ban</t>
  </si>
  <si>
    <t>CỘNG IV.2</t>
  </si>
  <si>
    <t>CỘNG IV.1</t>
  </si>
  <si>
    <t>CỘNG IV (IV.1+IV.2)</t>
  </si>
  <si>
    <t>TRƯỜNG CAO ĐẲNG LÝ TỰ TRỌNG</t>
  </si>
  <si>
    <t>THÀNH PHỐ HỒ CHÍ MINH</t>
  </si>
  <si>
    <t>17T4-CCK1</t>
  </si>
  <si>
    <t>17T4-CCK2</t>
  </si>
  <si>
    <t>17T4-CKL1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</si>
  <si>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</si>
  <si>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</si>
  <si>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</si>
  <si>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</si>
  <si>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</si>
  <si>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</si>
  <si>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</si>
  <si>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</si>
  <si>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</si>
  <si>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</si>
  <si>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</si>
  <si>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</si>
  <si>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16TCN-Ô1</t>
  </si>
  <si>
    <t>16TCN-LĐL1</t>
  </si>
  <si>
    <t>Định mức cấp/1HK /1hs</t>
  </si>
  <si>
    <t>17T4-CNM1</t>
  </si>
  <si>
    <t>17C1-ĐTC1</t>
  </si>
  <si>
    <t>17C1-ĐĐT1</t>
  </si>
  <si>
    <t>17C1-ĐĐT2</t>
  </si>
  <si>
    <t>17C1-ĐĐT3</t>
  </si>
  <si>
    <t>17C1-ĐĐT4</t>
  </si>
  <si>
    <t>17C1-CĐT1</t>
  </si>
  <si>
    <t>17C1-TĐH1</t>
  </si>
  <si>
    <t>17T4-ĐĐT1</t>
  </si>
  <si>
    <t>17T4-ĐTC1</t>
  </si>
  <si>
    <t>60% chi phí</t>
  </si>
  <si>
    <t>40% chi phí</t>
  </si>
  <si>
    <t>17C1-CNL1</t>
  </si>
  <si>
    <t>17C1-KML1</t>
  </si>
  <si>
    <t>17C1-KML2</t>
  </si>
  <si>
    <t>17C1-VSL1</t>
  </si>
  <si>
    <t>17C1-VSL2</t>
  </si>
  <si>
    <t>33% chi phí</t>
  </si>
  <si>
    <t>67% chi phí</t>
  </si>
  <si>
    <t>17C1-ĐCN1</t>
  </si>
  <si>
    <t>17C1-ĐCN2</t>
  </si>
  <si>
    <t>17C1-ĐCN3</t>
  </si>
  <si>
    <t>17C1-ĐCN4</t>
  </si>
  <si>
    <t>CỘNG I (I.1 + I.2)</t>
  </si>
  <si>
    <t>BẢNG THUYẾT MINH KINH PHÍ MUA VẬT TƯ THỰC TẬP 
 HỌC KỲ 1/2018-2019</t>
  </si>
  <si>
    <t>16CĐ-CĐ1</t>
  </si>
  <si>
    <t>16CĐ-CĐT1</t>
  </si>
  <si>
    <t>16CĐ-CNC1</t>
  </si>
  <si>
    <t>17C2-CCK1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</si>
  <si>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</si>
  <si>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</si>
  <si>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</si>
  <si>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</si>
  <si>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</si>
  <si>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</si>
  <si>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</si>
  <si>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</si>
  <si>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</si>
  <si>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</si>
  <si>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</si>
  <si>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16CĐN-Ô1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</si>
  <si>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</si>
  <si>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</si>
  <si>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</si>
  <si>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</si>
  <si>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</si>
  <si>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</si>
  <si>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</si>
  <si>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</si>
  <si>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</si>
  <si>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</si>
  <si>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16TC-Ô1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</si>
  <si>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</si>
  <si>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</si>
  <si>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</si>
  <si>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</si>
  <si>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</si>
  <si>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</si>
  <si>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</si>
  <si>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</si>
  <si>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</si>
  <si>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</si>
  <si>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</si>
  <si>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</si>
  <si>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</si>
  <si>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</si>
  <si>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17C2-CNÔ1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</si>
  <si>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</si>
  <si>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</si>
  <si>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</si>
  <si>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</si>
  <si>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</si>
  <si>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</si>
  <si>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</si>
  <si>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</si>
  <si>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</si>
  <si>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</si>
  <si>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</si>
  <si>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</si>
  <si>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</si>
  <si>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</si>
  <si>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</si>
  <si>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</si>
  <si>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</si>
  <si>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</si>
  <si>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</si>
  <si>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50% chi phí</t>
  </si>
  <si>
    <t>18C1-CTM1</t>
  </si>
  <si>
    <t>18C1-CTM2</t>
  </si>
  <si>
    <t>18T4-CKC1</t>
  </si>
  <si>
    <t>18T4-KML1</t>
  </si>
  <si>
    <t>Chỉ học tại K. Cơ khí</t>
  </si>
  <si>
    <t>18T4-VSL1</t>
  </si>
  <si>
    <t>18T4-VSL2</t>
  </si>
  <si>
    <t>17T4-CNL1</t>
  </si>
  <si>
    <t>17T4-LĐL1</t>
  </si>
  <si>
    <t>17T4-LĐL2</t>
  </si>
  <si>
    <t>18C1-CNM1</t>
  </si>
  <si>
    <t>18C1-CNM2</t>
  </si>
  <si>
    <t>18C1-MTT1</t>
  </si>
  <si>
    <t>17C2-ĐĐT1</t>
  </si>
  <si>
    <t>18T4-CĐT1</t>
  </si>
  <si>
    <t>18T2-ĐCN1</t>
  </si>
  <si>
    <t>18T4-CCK1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</si>
</sst>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color indexed="8"/>
      <name val="Times New Roman"/>
      <family val="1"/>
    </font>
    <font>
      <sz val="12"/>
      <color indexed="8"/>
      <name val="Calibri"/>
      <family val="2"/>
    </font>
    <font>
      <sz val="13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Calibri"/>
      <family val="2"/>
    </font>
    <font>
      <b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indexed="10"/>
      <name val="Times New Roman"/>
      <family val="1"/>
    </font>
    <font>
      <sz val="10"/>
      <name val="Times New Roman"/>
      <family val="1"/>
    </font>
    <font>
      <b/>
      <sz val="10"/>
      <color indexed="8"/>
      <name val="Times New Roman"/>
      <family val="1"/>
    </font>
    <font>
      <sz val="13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119">
    <xf numFmtId="0" fontId="0" fillId="0" borderId="0" xfId="0"/>
    <xf numFmtId="0" fontId="0" fillId="0" borderId="0" xfId="0" applyBorder="1"/>
    <xf numFmtId="0" fontId="5" fillId="0" borderId="0" xfId="0" applyFont="1" applyBorder="1"/>
    <xf numFmtId="0" fontId="0" fillId="0" borderId="0" xfId="0" applyBorder="1" applyAlignment="1">
      <alignment horizontal="center" vertical="center"/>
    </xf>
    <xf numFmtId="0" fontId="6" fillId="0" borderId="0" xfId="0" applyFont="1" applyBorder="1"/>
    <xf numFmtId="0" fontId="0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7" fillId="0" borderId="0" xfId="0" applyFont="1" applyFill="1" applyBorder="1"/>
    <xf numFmtId="0" fontId="5" fillId="0" borderId="0" xfId="0" applyFont="1" applyFill="1" applyBorder="1"/>
    <xf numFmtId="37" fontId="9" fillId="0" borderId="3" xfId="1" applyNumberFormat="1" applyFont="1" applyFill="1" applyBorder="1" applyAlignment="1">
      <alignment horizontal="center" vertical="center"/>
    </xf>
    <xf numFmtId="164" fontId="6" fillId="0" borderId="2" xfId="1" applyNumberFormat="1" applyFont="1" applyFill="1" applyBorder="1"/>
    <xf numFmtId="164" fontId="9" fillId="0" borderId="1" xfId="1" applyNumberFormat="1" applyFont="1" applyFill="1" applyBorder="1" applyAlignment="1">
      <alignment vertical="center"/>
    </xf>
    <xf numFmtId="164" fontId="8" fillId="0" borderId="2" xfId="1" applyNumberFormat="1" applyFont="1" applyFill="1" applyBorder="1" applyAlignment="1">
      <alignment vertical="center"/>
    </xf>
    <xf numFmtId="3" fontId="8" fillId="0" borderId="1" xfId="1" applyNumberFormat="1" applyFont="1" applyFill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37" fontId="9" fillId="0" borderId="1" xfId="1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164" fontId="9" fillId="0" borderId="4" xfId="1" applyNumberFormat="1" applyFont="1" applyFill="1" applyBorder="1" applyAlignment="1">
      <alignment vertical="center"/>
    </xf>
    <xf numFmtId="37" fontId="9" fillId="0" borderId="3" xfId="1" applyNumberFormat="1" applyFont="1" applyFill="1" applyBorder="1" applyAlignment="1">
      <alignment horizontal="right" vertical="center"/>
    </xf>
    <xf numFmtId="0" fontId="14" fillId="0" borderId="1" xfId="0" applyFont="1" applyFill="1" applyBorder="1"/>
    <xf numFmtId="0" fontId="14" fillId="0" borderId="1" xfId="0" quotePrefix="1" applyFont="1" applyFill="1" applyBorder="1"/>
    <xf numFmtId="0" fontId="14" fillId="0" borderId="1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5" fillId="0" borderId="1" xfId="0" applyFont="1" applyFill="1" applyBorder="1" applyAlignment="1">
      <alignment vertical="center" wrapText="1"/>
    </xf>
    <xf numFmtId="0" fontId="14" fillId="0" borderId="1" xfId="0" quotePrefix="1" applyFont="1" applyFill="1" applyBorder="1" applyAlignment="1">
      <alignment vertical="center"/>
    </xf>
    <xf numFmtId="0" fontId="1" fillId="0" borderId="1" xfId="1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14" fillId="0" borderId="4" xfId="0" quotePrefix="1" applyFont="1" applyFill="1" applyBorder="1"/>
    <xf numFmtId="164" fontId="8" fillId="0" borderId="2" xfId="1" applyNumberFormat="1" applyFont="1" applyFill="1" applyBorder="1" applyAlignment="1">
      <alignment horizontal="left" vertical="center"/>
    </xf>
    <xf numFmtId="164" fontId="9" fillId="0" borderId="1" xfId="1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5" fillId="0" borderId="1" xfId="0" quotePrefix="1" applyFont="1" applyFill="1" applyBorder="1"/>
    <xf numFmtId="164" fontId="8" fillId="0" borderId="1" xfId="1" applyNumberFormat="1" applyFont="1" applyFill="1" applyBorder="1"/>
    <xf numFmtId="0" fontId="6" fillId="0" borderId="2" xfId="0" quotePrefix="1" applyFont="1" applyFill="1" applyBorder="1" applyAlignment="1">
      <alignment horizontal="center" vertical="center"/>
    </xf>
    <xf numFmtId="0" fontId="6" fillId="0" borderId="1" xfId="0" quotePrefix="1" applyFont="1" applyFill="1" applyBorder="1" applyAlignment="1">
      <alignment horizontal="center" vertical="center"/>
    </xf>
    <xf numFmtId="3" fontId="6" fillId="0" borderId="4" xfId="0" quotePrefix="1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vertical="center"/>
    </xf>
    <xf numFmtId="0" fontId="1" fillId="0" borderId="2" xfId="1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8" fillId="0" borderId="5" xfId="1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164" fontId="8" fillId="0" borderId="1" xfId="1" applyNumberFormat="1" applyFont="1" applyFill="1" applyBorder="1" applyAlignment="1">
      <alignment horizontal="left" vertical="center"/>
    </xf>
    <xf numFmtId="0" fontId="14" fillId="0" borderId="7" xfId="0" quotePrefix="1" applyFont="1" applyFill="1" applyBorder="1"/>
    <xf numFmtId="0" fontId="6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/>
    <xf numFmtId="164" fontId="8" fillId="0" borderId="4" xfId="1" applyNumberFormat="1" applyFont="1" applyFill="1" applyBorder="1" applyAlignment="1">
      <alignment horizontal="left" vertical="center"/>
    </xf>
    <xf numFmtId="0" fontId="17" fillId="0" borderId="4" xfId="0" quotePrefix="1" applyFont="1" applyFill="1" applyBorder="1" applyAlignment="1">
      <alignment wrapText="1"/>
    </xf>
    <xf numFmtId="0" fontId="11" fillId="0" borderId="4" xfId="0" quotePrefix="1" applyFont="1" applyFill="1" applyBorder="1" applyAlignment="1">
      <alignment vertical="center"/>
    </xf>
    <xf numFmtId="0" fontId="16" fillId="0" borderId="1" xfId="0" applyFont="1" applyFill="1" applyBorder="1" applyAlignment="1">
      <alignment horizontal="center"/>
    </xf>
    <xf numFmtId="0" fontId="11" fillId="0" borderId="1" xfId="0" quotePrefix="1" applyFont="1" applyFill="1" applyBorder="1" applyAlignment="1">
      <alignment vertical="center"/>
    </xf>
    <xf numFmtId="0" fontId="14" fillId="0" borderId="1" xfId="0" applyFont="1" applyFill="1" applyBorder="1" applyAlignment="1">
      <alignment horizontal="center" vertical="center"/>
    </xf>
    <xf numFmtId="164" fontId="9" fillId="0" borderId="1" xfId="1" applyNumberFormat="1" applyFont="1" applyFill="1" applyBorder="1"/>
    <xf numFmtId="0" fontId="14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vertical="center"/>
    </xf>
    <xf numFmtId="0" fontId="8" fillId="0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/>
    </xf>
    <xf numFmtId="164" fontId="16" fillId="0" borderId="1" xfId="1" applyNumberFormat="1" applyFont="1" applyFill="1" applyBorder="1" applyAlignment="1">
      <alignment horizontal="right"/>
    </xf>
    <xf numFmtId="164" fontId="16" fillId="0" borderId="1" xfId="1" applyNumberFormat="1" applyFont="1" applyFill="1" applyBorder="1" applyAlignment="1">
      <alignment horizontal="center"/>
    </xf>
    <xf numFmtId="37" fontId="9" fillId="0" borderId="1" xfId="1" applyNumberFormat="1" applyFont="1" applyFill="1" applyBorder="1" applyAlignment="1">
      <alignment horizontal="right" vertical="center"/>
    </xf>
    <xf numFmtId="164" fontId="13" fillId="0" borderId="1" xfId="1" applyNumberFormat="1" applyFont="1" applyFill="1" applyBorder="1" applyAlignment="1">
      <alignment horizontal="right" vertical="center"/>
    </xf>
    <xf numFmtId="0" fontId="18" fillId="0" borderId="1" xfId="0" applyFont="1" applyFill="1" applyBorder="1" applyAlignment="1">
      <alignment horizontal="center"/>
    </xf>
    <xf numFmtId="164" fontId="18" fillId="0" borderId="1" xfId="1" applyNumberFormat="1" applyFont="1" applyFill="1" applyBorder="1" applyAlignment="1">
      <alignment horizontal="center"/>
    </xf>
    <xf numFmtId="164" fontId="1" fillId="0" borderId="2" xfId="1" applyNumberFormat="1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164" fontId="8" fillId="2" borderId="2" xfId="1" applyNumberFormat="1" applyFont="1" applyFill="1" applyBorder="1" applyAlignment="1">
      <alignment vertical="center"/>
    </xf>
    <xf numFmtId="3" fontId="6" fillId="0" borderId="1" xfId="0" quotePrefix="1" applyNumberFormat="1" applyFont="1" applyFill="1" applyBorder="1" applyAlignment="1">
      <alignment horizontal="right" vertical="center"/>
    </xf>
    <xf numFmtId="0" fontId="1" fillId="0" borderId="3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9" fillId="0" borderId="1" xfId="0" applyFont="1" applyFill="1" applyBorder="1"/>
    <xf numFmtId="0" fontId="19" fillId="0" borderId="1" xfId="0" applyFont="1" applyFill="1" applyBorder="1" applyAlignment="1">
      <alignment vertical="center"/>
    </xf>
    <xf numFmtId="0" fontId="20" fillId="0" borderId="1" xfId="0" applyFont="1" applyFill="1" applyBorder="1"/>
    <xf numFmtId="0" fontId="21" fillId="0" borderId="1" xfId="0" applyFont="1" applyFill="1" applyBorder="1"/>
    <xf numFmtId="0" fontId="22" fillId="0" borderId="1" xfId="0" applyFont="1" applyFill="1" applyBorder="1"/>
    <xf numFmtId="0" fontId="22" fillId="0" borderId="1" xfId="0" applyFont="1" applyFill="1" applyBorder="1" applyAlignment="1">
      <alignment vertical="center"/>
    </xf>
    <xf numFmtId="0" fontId="23" fillId="0" borderId="1" xfId="0" applyFont="1" applyFill="1" applyBorder="1"/>
    <xf numFmtId="0" fontId="24" fillId="0" borderId="0" xfId="0" applyFont="1" applyBorder="1" applyAlignment="1">
      <alignment horizontal="center"/>
    </xf>
    <xf numFmtId="0" fontId="24" fillId="0" borderId="0" xfId="0" applyFont="1" applyBorder="1"/>
    <xf numFmtId="0" fontId="8" fillId="0" borderId="0" xfId="0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19" fillId="2" borderId="1" xfId="0" applyFont="1" applyFill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4" fillId="0" borderId="0" xfId="0" applyFont="1" applyBorder="1" applyAlignment="1">
      <alignment horizontal="center"/>
    </xf>
    <xf numFmtId="0" fontId="12" fillId="0" borderId="2" xfId="0" quotePrefix="1" applyFont="1" applyFill="1" applyBorder="1" applyAlignment="1">
      <alignment horizontal="center" vertical="center"/>
    </xf>
    <xf numFmtId="0" fontId="12" fillId="0" borderId="7" xfId="0" quotePrefix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center" vertical="center"/>
    </xf>
    <xf numFmtId="164" fontId="9" fillId="0" borderId="4" xfId="1" applyNumberFormat="1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center" vertical="center"/>
    </xf>
    <xf numFmtId="164" fontId="9" fillId="0" borderId="2" xfId="1" applyNumberFormat="1" applyFont="1" applyFill="1" applyBorder="1" applyAlignment="1">
      <alignment horizontal="left" vertical="center"/>
    </xf>
    <xf numFmtId="164" fontId="9" fillId="0" borderId="4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164" fontId="9" fillId="0" borderId="7" xfId="1" applyNumberFormat="1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11" fillId="0" borderId="2" xfId="0" quotePrefix="1" applyFont="1" applyFill="1" applyBorder="1" applyAlignment="1">
      <alignment horizontal="left" vertical="center"/>
    </xf>
    <xf numFmtId="0" fontId="11" fillId="0" borderId="4" xfId="0" quotePrefix="1" applyFont="1" applyFill="1" applyBorder="1" applyAlignment="1">
      <alignment horizontal="left" vertical="center"/>
    </xf>
    <xf numFmtId="0" fontId="11" fillId="0" borderId="7" xfId="0" quotePrefix="1" applyFont="1" applyFill="1" applyBorder="1" applyAlignment="1">
      <alignment horizontal="left" vertical="center"/>
    </xf>
    <xf numFmtId="0" fontId="12" fillId="0" borderId="4" xfId="0" quotePrefix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430702</xdr:colOff>
      <xdr:row>3</xdr:row>
      <xdr:rowOff>16566</xdr:rowOff>
    </xdr:from>
    <xdr:to>
      <xdr:col>1</xdr:col>
      <xdr:colOff>1267245</xdr:colOff>
      <xdr:row>3</xdr:row>
      <xdr:rowOff>16566</xdr:rowOff>
    </xdr:to>
    <xdr:cxnSp macro="">
      <xdr:nvCxnSpPr>
        <xdr:cNvPr id="2" name="Straight Connector 1"/>
        <xdr:cNvCxnSpPr/>
      </xdr:nvCxnSpPr>
      <xdr:spPr>
        <a:xfrm>
          <a:off x="849802" y="626166"/>
          <a:ext cx="83654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1085022</xdr:colOff>
      <xdr:row>2</xdr:row>
      <xdr:rowOff>16565</xdr:rowOff>
    </xdr:from>
    <xdr:to>
      <xdr:col>5</xdr:col>
      <xdr:colOff>66261</xdr:colOff>
      <xdr:row>2</xdr:row>
      <xdr:rowOff>16565</xdr:rowOff>
    </xdr:to>
    <xdr:cxnSp macro="">
      <xdr:nvCxnSpPr>
        <xdr:cNvPr id="3" name="Straight Connector 2"/>
        <xdr:cNvCxnSpPr/>
      </xdr:nvCxnSpPr>
      <xdr:spPr>
        <a:xfrm>
          <a:off x="3742497" y="426140"/>
          <a:ext cx="18958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tabSelected="1" view="pageLayout" topLeftCell="A64" zoomScale="115" zoomScaleNormal="100" zoomScalePageLayoutView="115" workbookViewId="0">
      <selection activeCell="E72" sqref="E72"/>
    </sheetView>
  </sheetViews>
  <sheetFormatPr defaultRowHeight="15" x14ac:dyDescent="0.25"/>
  <cols>
    <col min="1" max="1" width="5.85546875" style="3" customWidth="1"/>
    <col min="2" max="2" width="21.140625" style="5" customWidth="1"/>
    <col min="3" max="3" width="10.140625" style="10" customWidth="1"/>
    <col min="4" max="4" width="16.7109375" style="1" customWidth="1"/>
    <col min="5" max="5" width="24" style="1" customWidth="1"/>
    <col min="6" max="6" width="15.85546875" style="1" customWidth="1"/>
    <col min="7" max="16384" width="9.140625" style="1"/>
  </cols>
  <sheetData>
    <row r="1" spans="1:6" s="4" customFormat="1" ht="15.75" x14ac:dyDescent="0.25">
      <c r="A1" s="116" t="s">
        <v>53</v>
      </c>
      <c r="B1" s="116"/>
      <c r="C1" s="116"/>
      <c r="D1" s="116" t="s">
        <v>10</v>
      </c>
      <c r="E1" s="116"/>
      <c r="F1" s="116"/>
    </row>
    <row r="2" spans="1:6" s="4" customFormat="1" ht="16.5" x14ac:dyDescent="0.25">
      <c r="A2" s="116" t="s">
        <v>54</v>
      </c>
      <c r="B2" s="116"/>
      <c r="C2" s="116"/>
      <c r="D2" s="117" t="s">
        <v>11</v>
      </c>
      <c r="E2" s="117"/>
      <c r="F2" s="117"/>
    </row>
    <row r="3" spans="1:6" ht="15.75" x14ac:dyDescent="0.25">
      <c r="A3" s="118" t="s">
        <v>3</v>
      </c>
      <c r="B3" s="118"/>
      <c r="C3" s="118"/>
      <c r="D3" s="4"/>
      <c r="E3" s="4"/>
      <c r="F3" s="4"/>
    </row>
    <row r="4" spans="1:6" ht="16.5" customHeight="1" x14ac:dyDescent="0.25">
      <c r="A4" s="91"/>
      <c r="B4" s="91"/>
      <c r="C4" s="8"/>
      <c r="D4" s="4"/>
      <c r="E4" s="4"/>
      <c r="F4" s="4"/>
    </row>
    <row r="5" spans="1:6" s="7" customFormat="1" ht="49.5" customHeight="1" x14ac:dyDescent="0.3">
      <c r="A5" s="115" t="s">
        <v>97</v>
      </c>
      <c r="B5" s="115"/>
      <c r="C5" s="115"/>
      <c r="D5" s="115"/>
      <c r="E5" s="115"/>
      <c r="F5" s="115"/>
    </row>
    <row r="6" spans="1:6" s="7" customFormat="1" ht="16.5" customHeight="1" x14ac:dyDescent="0.3">
      <c r="A6" s="6"/>
      <c r="B6" s="6"/>
      <c r="C6" s="9"/>
      <c r="D6" s="2"/>
    </row>
    <row r="7" spans="1:6" s="7" customFormat="1" ht="31.5" x14ac:dyDescent="0.3">
      <c r="A7" s="50" t="s">
        <v>0</v>
      </c>
      <c r="B7" s="50" t="s">
        <v>1</v>
      </c>
      <c r="C7" s="51" t="s">
        <v>5</v>
      </c>
      <c r="D7" s="52" t="s">
        <v>72</v>
      </c>
      <c r="E7" s="51" t="s">
        <v>8</v>
      </c>
      <c r="F7" s="51" t="s">
        <v>9</v>
      </c>
    </row>
    <row r="8" spans="1:6" s="7" customFormat="1" ht="24.75" customHeight="1" x14ac:dyDescent="0.3">
      <c r="A8" s="109" t="s">
        <v>4</v>
      </c>
      <c r="B8" s="110"/>
      <c r="C8" s="110"/>
      <c r="D8" s="110"/>
      <c r="E8" s="53"/>
      <c r="F8" s="79"/>
    </row>
    <row r="9" spans="1:6" s="7" customFormat="1" ht="24.75" customHeight="1" x14ac:dyDescent="0.3">
      <c r="A9" s="92" t="s">
        <v>18</v>
      </c>
      <c r="B9" s="93"/>
      <c r="C9" s="93"/>
      <c r="D9" s="93"/>
      <c r="E9" s="53"/>
      <c r="F9" s="79"/>
    </row>
    <row r="10" spans="1:6" s="7" customFormat="1" ht="24.75" customHeight="1" x14ac:dyDescent="0.3">
      <c r="A10" s="35">
        <v>1</v>
      </c>
      <c r="B10" s="36" t="s">
        <v>98</v>
      </c>
      <c r="C10" s="26">
        <v>14</v>
      </c>
      <c r="D10" s="54">
        <v>450000</v>
      </c>
      <c r="E10" s="37">
        <f>C10*D10</f>
        <v>6300000</v>
      </c>
      <c r="F10" s="79"/>
    </row>
    <row r="11" spans="1:6" s="7" customFormat="1" ht="24.75" customHeight="1" x14ac:dyDescent="0.3">
      <c r="A11" s="35">
        <f>A10+1</f>
        <v>2</v>
      </c>
      <c r="B11" s="36" t="s">
        <v>99</v>
      </c>
      <c r="C11" s="26">
        <v>17</v>
      </c>
      <c r="D11" s="54">
        <v>225000</v>
      </c>
      <c r="E11" s="37">
        <f t="shared" ref="E11:E49" si="0">C11*D11</f>
        <v>3825000</v>
      </c>
      <c r="F11" s="79" t="s">
        <v>159</v>
      </c>
    </row>
    <row r="12" spans="1:6" s="7" customFormat="1" ht="24.75" customHeight="1" x14ac:dyDescent="0.3">
      <c r="A12" s="35">
        <f>A11+1</f>
        <v>3</v>
      </c>
      <c r="B12" s="36" t="s">
        <v>100</v>
      </c>
      <c r="C12" s="26">
        <v>18</v>
      </c>
      <c r="D12" s="54">
        <v>225000</v>
      </c>
      <c r="E12" s="37">
        <f t="shared" si="0"/>
        <v>4050000</v>
      </c>
      <c r="F12" s="79" t="s">
        <v>159</v>
      </c>
    </row>
    <row r="13" spans="1:6" s="11" customFormat="1" ht="27.75" customHeight="1" x14ac:dyDescent="0.3">
      <c r="A13" s="35">
        <f>A12+1</f>
        <v>4</v>
      </c>
      <c r="B13" s="36" t="s">
        <v>27</v>
      </c>
      <c r="C13" s="26">
        <v>63</v>
      </c>
      <c r="D13" s="54">
        <v>450000</v>
      </c>
      <c r="E13" s="37">
        <f t="shared" si="0"/>
        <v>28350000</v>
      </c>
      <c r="F13" s="80"/>
    </row>
    <row r="14" spans="1:6" s="11" customFormat="1" ht="27.75" customHeight="1" x14ac:dyDescent="0.3">
      <c r="A14" s="35">
        <f>A13+1</f>
        <v>5</v>
      </c>
      <c r="B14" s="36" t="s">
        <v>28</v>
      </c>
      <c r="C14" s="26">
        <v>42</v>
      </c>
      <c r="D14" s="54">
        <v>450000</v>
      </c>
      <c r="E14" s="37">
        <f t="shared" si="0"/>
        <v>18900000</v>
      </c>
      <c r="F14" s="80"/>
    </row>
    <row r="15" spans="1:6" s="11" customFormat="1" ht="27.75" customHeight="1" x14ac:dyDescent="0.3">
      <c r="A15" s="35">
        <f t="shared" ref="A15:A19" si="1">A14+1</f>
        <v>6</v>
      </c>
      <c r="B15" s="36" t="s">
        <v>29</v>
      </c>
      <c r="C15" s="26">
        <v>58</v>
      </c>
      <c r="D15" s="54">
        <v>450000</v>
      </c>
      <c r="E15" s="37">
        <f t="shared" si="0"/>
        <v>26100000</v>
      </c>
      <c r="F15" s="80"/>
    </row>
    <row r="16" spans="1:6" s="11" customFormat="1" ht="27.75" customHeight="1" x14ac:dyDescent="0.3">
      <c r="A16" s="35">
        <f t="shared" si="1"/>
        <v>7</v>
      </c>
      <c r="B16" s="36" t="s">
        <v>30</v>
      </c>
      <c r="C16" s="66">
        <v>61</v>
      </c>
      <c r="D16" s="54">
        <v>450000</v>
      </c>
      <c r="E16" s="37">
        <f t="shared" si="0"/>
        <v>27450000</v>
      </c>
      <c r="F16" s="80"/>
    </row>
    <row r="17" spans="1:6" s="12" customFormat="1" ht="27.75" customHeight="1" x14ac:dyDescent="0.25">
      <c r="A17" s="35">
        <f t="shared" si="1"/>
        <v>8</v>
      </c>
      <c r="B17" s="36" t="s">
        <v>31</v>
      </c>
      <c r="C17" s="26">
        <v>57</v>
      </c>
      <c r="D17" s="54">
        <v>450000</v>
      </c>
      <c r="E17" s="37">
        <f t="shared" si="0"/>
        <v>25650000</v>
      </c>
      <c r="F17" s="80"/>
    </row>
    <row r="18" spans="1:6" s="12" customFormat="1" ht="27.75" customHeight="1" x14ac:dyDescent="0.25">
      <c r="A18" s="35">
        <f t="shared" si="1"/>
        <v>9</v>
      </c>
      <c r="B18" s="36" t="s">
        <v>17</v>
      </c>
      <c r="C18" s="26">
        <v>39</v>
      </c>
      <c r="D18" s="54">
        <v>450000</v>
      </c>
      <c r="E18" s="37">
        <f t="shared" si="0"/>
        <v>17550000</v>
      </c>
      <c r="F18" s="80"/>
    </row>
    <row r="19" spans="1:6" s="12" customFormat="1" ht="27.75" customHeight="1" x14ac:dyDescent="0.25">
      <c r="A19" s="35">
        <f t="shared" si="1"/>
        <v>10</v>
      </c>
      <c r="B19" s="36" t="s">
        <v>69</v>
      </c>
      <c r="C19" s="26">
        <v>37</v>
      </c>
      <c r="D19" s="54">
        <v>450000</v>
      </c>
      <c r="E19" s="37">
        <f t="shared" si="0"/>
        <v>16650000</v>
      </c>
      <c r="F19" s="80"/>
    </row>
    <row r="20" spans="1:6" s="12" customFormat="1" ht="27.75" customHeight="1" x14ac:dyDescent="0.25">
      <c r="A20" s="35">
        <f t="shared" ref="A20:A26" si="2">A19+1</f>
        <v>11</v>
      </c>
      <c r="B20" s="36" t="s">
        <v>58</v>
      </c>
      <c r="C20" s="26">
        <v>59</v>
      </c>
      <c r="D20" s="54">
        <v>450000</v>
      </c>
      <c r="E20" s="37">
        <f t="shared" si="0"/>
        <v>26550000</v>
      </c>
      <c r="F20" s="80"/>
    </row>
    <row r="21" spans="1:6" s="12" customFormat="1" ht="27.75" customHeight="1" x14ac:dyDescent="0.25">
      <c r="A21" s="35">
        <f t="shared" si="2"/>
        <v>12</v>
      </c>
      <c r="B21" s="36" t="s">
        <v>59</v>
      </c>
      <c r="C21" s="26">
        <v>57</v>
      </c>
      <c r="D21" s="54">
        <v>450000</v>
      </c>
      <c r="E21" s="37">
        <f t="shared" si="0"/>
        <v>25650000</v>
      </c>
      <c r="F21" s="80"/>
    </row>
    <row r="22" spans="1:6" s="12" customFormat="1" ht="27.75" customHeight="1" x14ac:dyDescent="0.25">
      <c r="A22" s="35">
        <f t="shared" si="2"/>
        <v>13</v>
      </c>
      <c r="B22" s="36" t="s">
        <v>60</v>
      </c>
      <c r="C22" s="26">
        <v>58</v>
      </c>
      <c r="D22" s="54">
        <v>450000</v>
      </c>
      <c r="E22" s="37">
        <f t="shared" si="0"/>
        <v>26100000</v>
      </c>
      <c r="F22" s="80"/>
    </row>
    <row r="23" spans="1:6" s="12" customFormat="1" ht="27.75" customHeight="1" x14ac:dyDescent="0.25">
      <c r="A23" s="35">
        <f t="shared" si="2"/>
        <v>14</v>
      </c>
      <c r="B23" s="36" t="s">
        <v>61</v>
      </c>
      <c r="C23" s="26">
        <v>58</v>
      </c>
      <c r="D23" s="54">
        <v>450000</v>
      </c>
      <c r="E23" s="37">
        <f t="shared" si="0"/>
        <v>26100000</v>
      </c>
      <c r="F23" s="80"/>
    </row>
    <row r="24" spans="1:6" s="12" customFormat="1" ht="27.75" customHeight="1" x14ac:dyDescent="0.25">
      <c r="A24" s="35">
        <f t="shared" si="2"/>
        <v>15</v>
      </c>
      <c r="B24" s="36" t="s">
        <v>62</v>
      </c>
      <c r="C24" s="26">
        <v>58</v>
      </c>
      <c r="D24" s="54">
        <v>450000</v>
      </c>
      <c r="E24" s="37">
        <f t="shared" si="0"/>
        <v>26100000</v>
      </c>
      <c r="F24" s="80"/>
    </row>
    <row r="25" spans="1:6" s="12" customFormat="1" ht="27.75" customHeight="1" x14ac:dyDescent="0.25">
      <c r="A25" s="35">
        <f t="shared" si="2"/>
        <v>16</v>
      </c>
      <c r="B25" s="36" t="s">
        <v>63</v>
      </c>
      <c r="C25" s="26">
        <v>58</v>
      </c>
      <c r="D25" s="54">
        <v>450000</v>
      </c>
      <c r="E25" s="37">
        <f t="shared" si="0"/>
        <v>26100000</v>
      </c>
      <c r="F25" s="80"/>
    </row>
    <row r="26" spans="1:6" s="12" customFormat="1" ht="27.75" customHeight="1" x14ac:dyDescent="0.25">
      <c r="A26" s="35">
        <f t="shared" si="2"/>
        <v>17</v>
      </c>
      <c r="B26" s="36" t="s">
        <v>64</v>
      </c>
      <c r="C26" s="26">
        <v>58</v>
      </c>
      <c r="D26" s="54">
        <v>450000</v>
      </c>
      <c r="E26" s="37">
        <f t="shared" si="0"/>
        <v>26100000</v>
      </c>
      <c r="F26" s="80"/>
    </row>
    <row r="27" spans="1:6" s="12" customFormat="1" ht="27.75" customHeight="1" x14ac:dyDescent="0.25">
      <c r="A27" s="35">
        <f t="shared" ref="A27:A49" si="3">A26+1</f>
        <v>18</v>
      </c>
      <c r="B27" s="36" t="s">
        <v>65</v>
      </c>
      <c r="C27" s="31">
        <v>56</v>
      </c>
      <c r="D27" s="54">
        <v>450000</v>
      </c>
      <c r="E27" s="37">
        <f t="shared" si="0"/>
        <v>25200000</v>
      </c>
      <c r="F27" s="80"/>
    </row>
    <row r="28" spans="1:6" s="12" customFormat="1" ht="27.75" customHeight="1" x14ac:dyDescent="0.25">
      <c r="A28" s="35">
        <f t="shared" si="3"/>
        <v>19</v>
      </c>
      <c r="B28" s="36" t="s">
        <v>68</v>
      </c>
      <c r="C28" s="31">
        <v>15</v>
      </c>
      <c r="D28" s="54">
        <v>450000</v>
      </c>
      <c r="E28" s="37">
        <f t="shared" si="0"/>
        <v>6750000</v>
      </c>
      <c r="F28" s="80"/>
    </row>
    <row r="29" spans="1:6" s="12" customFormat="1" ht="27.75" customHeight="1" x14ac:dyDescent="0.25">
      <c r="A29" s="35">
        <f t="shared" si="3"/>
        <v>20</v>
      </c>
      <c r="B29" s="55" t="s">
        <v>66</v>
      </c>
      <c r="C29" s="31">
        <v>60</v>
      </c>
      <c r="D29" s="54">
        <v>450000</v>
      </c>
      <c r="E29" s="37">
        <f t="shared" si="0"/>
        <v>27000000</v>
      </c>
      <c r="F29" s="80"/>
    </row>
    <row r="30" spans="1:6" s="12" customFormat="1" ht="27.75" customHeight="1" x14ac:dyDescent="0.25">
      <c r="A30" s="35">
        <f t="shared" si="3"/>
        <v>21</v>
      </c>
      <c r="B30" s="55" t="s">
        <v>67</v>
      </c>
      <c r="C30" s="31">
        <v>60</v>
      </c>
      <c r="D30" s="54">
        <v>450000</v>
      </c>
      <c r="E30" s="37">
        <f t="shared" si="0"/>
        <v>27000000</v>
      </c>
      <c r="F30" s="80"/>
    </row>
    <row r="31" spans="1:6" s="12" customFormat="1" ht="27.75" customHeight="1" x14ac:dyDescent="0.25">
      <c r="A31" s="35">
        <f t="shared" si="3"/>
        <v>22</v>
      </c>
      <c r="B31" s="55" t="s">
        <v>101</v>
      </c>
      <c r="C31" s="31">
        <v>20</v>
      </c>
      <c r="D31" s="54">
        <v>450000</v>
      </c>
      <c r="E31" s="37">
        <f t="shared" si="0"/>
        <v>9000000</v>
      </c>
      <c r="F31" s="80"/>
    </row>
    <row r="32" spans="1:6" s="12" customFormat="1" ht="27.75" customHeight="1" x14ac:dyDescent="0.25">
      <c r="A32" s="35">
        <f t="shared" si="3"/>
        <v>23</v>
      </c>
      <c r="B32" s="55" t="s">
        <v>55</v>
      </c>
      <c r="C32" s="31">
        <v>52</v>
      </c>
      <c r="D32" s="54">
        <v>450000</v>
      </c>
      <c r="E32" s="37">
        <f t="shared" si="0"/>
        <v>23400000</v>
      </c>
      <c r="F32" s="80"/>
    </row>
    <row r="33" spans="1:6" s="12" customFormat="1" ht="27.75" customHeight="1" x14ac:dyDescent="0.25">
      <c r="A33" s="35">
        <f t="shared" si="3"/>
        <v>24</v>
      </c>
      <c r="B33" s="55" t="s">
        <v>56</v>
      </c>
      <c r="C33" s="31">
        <v>48</v>
      </c>
      <c r="D33" s="54">
        <v>450000</v>
      </c>
      <c r="E33" s="37">
        <f t="shared" si="0"/>
        <v>21600000</v>
      </c>
      <c r="F33" s="80"/>
    </row>
    <row r="34" spans="1:6" s="12" customFormat="1" ht="27.75" customHeight="1" x14ac:dyDescent="0.25">
      <c r="A34" s="35">
        <f t="shared" si="3"/>
        <v>25</v>
      </c>
      <c r="B34" s="55" t="s">
        <v>57</v>
      </c>
      <c r="C34" s="31">
        <v>36</v>
      </c>
      <c r="D34" s="54">
        <v>450000</v>
      </c>
      <c r="E34" s="37">
        <f t="shared" si="0"/>
        <v>16200000</v>
      </c>
      <c r="F34" s="80"/>
    </row>
    <row r="35" spans="1:6" s="12" customFormat="1" ht="27.75" customHeight="1" x14ac:dyDescent="0.25">
      <c r="A35" s="35">
        <f t="shared" si="3"/>
        <v>26</v>
      </c>
      <c r="B35" s="55" t="s">
        <v>102</v>
      </c>
      <c r="C35" s="31">
        <v>38</v>
      </c>
      <c r="D35" s="54">
        <v>450000</v>
      </c>
      <c r="E35" s="37">
        <f t="shared" si="0"/>
        <v>17100000</v>
      </c>
      <c r="F35" s="80"/>
    </row>
    <row r="36" spans="1:6" s="12" customFormat="1" ht="27.75" customHeight="1" x14ac:dyDescent="0.25">
      <c r="A36" s="35">
        <f t="shared" si="3"/>
        <v>27</v>
      </c>
      <c r="B36" s="55" t="s">
        <v>103</v>
      </c>
      <c r="C36" s="31">
        <v>58</v>
      </c>
      <c r="D36" s="54">
        <v>450000</v>
      </c>
      <c r="E36" s="37">
        <f t="shared" si="0"/>
        <v>26100000</v>
      </c>
      <c r="F36" s="80"/>
    </row>
    <row r="37" spans="1:6" s="12" customFormat="1" ht="27.75" customHeight="1" x14ac:dyDescent="0.25">
      <c r="A37" s="35">
        <f>A36+1</f>
        <v>28</v>
      </c>
      <c r="B37" s="55" t="s">
        <v>104</v>
      </c>
      <c r="C37" s="31">
        <v>58</v>
      </c>
      <c r="D37" s="54">
        <v>450000</v>
      </c>
      <c r="E37" s="37">
        <f t="shared" si="0"/>
        <v>26100000</v>
      </c>
      <c r="F37" s="80"/>
    </row>
    <row r="38" spans="1:6" s="12" customFormat="1" ht="27.75" customHeight="1" x14ac:dyDescent="0.25">
      <c r="A38" s="35">
        <f t="shared" si="3"/>
        <v>29</v>
      </c>
      <c r="B38" s="55" t="s">
        <v>105</v>
      </c>
      <c r="C38" s="31">
        <v>58</v>
      </c>
      <c r="D38" s="54">
        <v>450000</v>
      </c>
      <c r="E38" s="37">
        <f t="shared" si="0"/>
        <v>26100000</v>
      </c>
      <c r="F38" s="80"/>
    </row>
    <row r="39" spans="1:6" s="12" customFormat="1" ht="27.75" customHeight="1" x14ac:dyDescent="0.25">
      <c r="A39" s="35">
        <f t="shared" si="3"/>
        <v>30</v>
      </c>
      <c r="B39" s="55" t="s">
        <v>106</v>
      </c>
      <c r="C39" s="31">
        <v>58</v>
      </c>
      <c r="D39" s="54">
        <v>450000</v>
      </c>
      <c r="E39" s="37">
        <f t="shared" si="0"/>
        <v>26100000</v>
      </c>
      <c r="F39" s="80"/>
    </row>
    <row r="40" spans="1:6" s="12" customFormat="1" ht="27.75" customHeight="1" x14ac:dyDescent="0.25">
      <c r="A40" s="35">
        <f t="shared" si="3"/>
        <v>31</v>
      </c>
      <c r="B40" s="55" t="s">
        <v>107</v>
      </c>
      <c r="C40" s="31">
        <v>58</v>
      </c>
      <c r="D40" s="54">
        <v>450000</v>
      </c>
      <c r="E40" s="37">
        <f t="shared" si="0"/>
        <v>26100000</v>
      </c>
      <c r="F40" s="80"/>
    </row>
    <row r="41" spans="1:6" s="12" customFormat="1" ht="27.75" customHeight="1" x14ac:dyDescent="0.25">
      <c r="A41" s="35">
        <f t="shared" si="3"/>
        <v>32</v>
      </c>
      <c r="B41" s="55" t="s">
        <v>108</v>
      </c>
      <c r="C41" s="31">
        <v>58</v>
      </c>
      <c r="D41" s="54">
        <v>450000</v>
      </c>
      <c r="E41" s="37">
        <f t="shared" si="0"/>
        <v>26100000</v>
      </c>
      <c r="F41" s="80"/>
    </row>
    <row r="42" spans="1:6" s="12" customFormat="1" ht="27.75" customHeight="1" x14ac:dyDescent="0.25">
      <c r="A42" s="35">
        <f t="shared" si="3"/>
        <v>33</v>
      </c>
      <c r="B42" s="55" t="s">
        <v>109</v>
      </c>
      <c r="C42" s="31">
        <v>58</v>
      </c>
      <c r="D42" s="54">
        <v>450000</v>
      </c>
      <c r="E42" s="37">
        <f t="shared" si="0"/>
        <v>26100000</v>
      </c>
      <c r="F42" s="80"/>
    </row>
    <row r="43" spans="1:6" s="12" customFormat="1" ht="27.75" customHeight="1" x14ac:dyDescent="0.25">
      <c r="A43" s="35">
        <f t="shared" si="3"/>
        <v>34</v>
      </c>
      <c r="B43" s="55" t="s">
        <v>110</v>
      </c>
      <c r="C43" s="31">
        <v>59</v>
      </c>
      <c r="D43" s="54">
        <v>450000</v>
      </c>
      <c r="E43" s="37">
        <f t="shared" si="0"/>
        <v>26550000</v>
      </c>
      <c r="F43" s="80"/>
    </row>
    <row r="44" spans="1:6" s="12" customFormat="1" ht="27.75" customHeight="1" x14ac:dyDescent="0.25">
      <c r="A44" s="35">
        <f>A43+1</f>
        <v>35</v>
      </c>
      <c r="B44" s="55" t="s">
        <v>111</v>
      </c>
      <c r="C44" s="31">
        <v>59</v>
      </c>
      <c r="D44" s="54">
        <v>450000</v>
      </c>
      <c r="E44" s="37">
        <f t="shared" si="0"/>
        <v>26550000</v>
      </c>
      <c r="F44" s="80"/>
    </row>
    <row r="45" spans="1:6" s="12" customFormat="1" ht="27.75" customHeight="1" x14ac:dyDescent="0.25">
      <c r="A45" s="35">
        <f t="shared" si="3"/>
        <v>36</v>
      </c>
      <c r="B45" s="55" t="s">
        <v>112</v>
      </c>
      <c r="C45" s="31">
        <v>37</v>
      </c>
      <c r="D45" s="54">
        <v>450000</v>
      </c>
      <c r="E45" s="37">
        <f t="shared" si="0"/>
        <v>16650000</v>
      </c>
      <c r="F45" s="80"/>
    </row>
    <row r="46" spans="1:6" s="12" customFormat="1" ht="27.75" customHeight="1" x14ac:dyDescent="0.25">
      <c r="A46" s="35">
        <f t="shared" si="3"/>
        <v>37</v>
      </c>
      <c r="B46" s="55" t="s">
        <v>160</v>
      </c>
      <c r="C46" s="31">
        <v>58</v>
      </c>
      <c r="D46" s="54">
        <v>450000</v>
      </c>
      <c r="E46" s="37">
        <f t="shared" si="0"/>
        <v>26100000</v>
      </c>
      <c r="F46" s="80"/>
    </row>
    <row r="47" spans="1:6" s="12" customFormat="1" ht="27.75" customHeight="1" x14ac:dyDescent="0.25">
      <c r="A47" s="35">
        <f t="shared" si="3"/>
        <v>38</v>
      </c>
      <c r="B47" s="55" t="s">
        <v>161</v>
      </c>
      <c r="C47" s="31">
        <v>20</v>
      </c>
      <c r="D47" s="54">
        <v>450000</v>
      </c>
      <c r="E47" s="37">
        <f t="shared" si="0"/>
        <v>9000000</v>
      </c>
      <c r="F47" s="80"/>
    </row>
    <row r="48" spans="1:6" s="12" customFormat="1" ht="27.75" customHeight="1" x14ac:dyDescent="0.25">
      <c r="A48" s="35">
        <f t="shared" si="3"/>
        <v>39</v>
      </c>
      <c r="B48" s="55" t="s">
        <v>176</v>
      </c>
      <c r="C48" s="31">
        <v>69</v>
      </c>
      <c r="D48" s="54">
        <v>450000</v>
      </c>
      <c r="E48" s="37">
        <f t="shared" si="0"/>
        <v>31050000</v>
      </c>
      <c r="F48" s="80"/>
    </row>
    <row r="49" spans="1:6" s="12" customFormat="1" ht="27.75" customHeight="1" x14ac:dyDescent="0.25">
      <c r="A49" s="35">
        <f t="shared" si="3"/>
        <v>40</v>
      </c>
      <c r="B49" s="55" t="s">
        <v>162</v>
      </c>
      <c r="C49" s="31">
        <v>45</v>
      </c>
      <c r="D49" s="54">
        <v>450000</v>
      </c>
      <c r="E49" s="37">
        <f t="shared" si="0"/>
        <v>20250000</v>
      </c>
      <c r="F49" s="80"/>
    </row>
    <row r="50" spans="1:6" s="12" customFormat="1" ht="27.75" customHeight="1" x14ac:dyDescent="0.25">
      <c r="A50" s="35"/>
      <c r="B50" s="56" t="s">
        <v>20</v>
      </c>
      <c r="C50" s="34">
        <f>SUM(C10:C49)</f>
        <v>1950</v>
      </c>
      <c r="D50" s="22"/>
      <c r="E50" s="15">
        <f>SUM(E10:E49)</f>
        <v>869625000</v>
      </c>
      <c r="F50" s="80"/>
    </row>
    <row r="51" spans="1:6" s="12" customFormat="1" ht="27.75" customHeight="1" x14ac:dyDescent="0.25">
      <c r="A51" s="111" t="s">
        <v>19</v>
      </c>
      <c r="B51" s="112"/>
      <c r="C51" s="112"/>
      <c r="D51" s="113"/>
      <c r="E51" s="17"/>
      <c r="F51" s="80"/>
    </row>
    <row r="52" spans="1:6" s="12" customFormat="1" ht="27.75" customHeight="1" x14ac:dyDescent="0.25">
      <c r="A52" s="38">
        <v>33</v>
      </c>
      <c r="B52" s="36" t="s">
        <v>140</v>
      </c>
      <c r="C52" s="39">
        <v>59</v>
      </c>
      <c r="D52" s="40">
        <v>148500</v>
      </c>
      <c r="E52" s="17">
        <f>C52*D52</f>
        <v>8761500</v>
      </c>
      <c r="F52" s="80" t="s">
        <v>90</v>
      </c>
    </row>
    <row r="53" spans="1:6" s="12" customFormat="1" ht="27.75" customHeight="1" x14ac:dyDescent="0.25">
      <c r="A53" s="38">
        <v>34</v>
      </c>
      <c r="B53" s="36" t="s">
        <v>141</v>
      </c>
      <c r="C53" s="39">
        <v>59</v>
      </c>
      <c r="D53" s="40">
        <v>148500</v>
      </c>
      <c r="E53" s="17">
        <f t="shared" ref="E53:E73" si="4">C53*D53</f>
        <v>8761500</v>
      </c>
      <c r="F53" s="80" t="s">
        <v>90</v>
      </c>
    </row>
    <row r="54" spans="1:6" s="12" customFormat="1" ht="27.75" customHeight="1" x14ac:dyDescent="0.25">
      <c r="A54" s="38">
        <v>35</v>
      </c>
      <c r="B54" s="36" t="s">
        <v>142</v>
      </c>
      <c r="C54" s="39">
        <v>59</v>
      </c>
      <c r="D54" s="40">
        <v>148500</v>
      </c>
      <c r="E54" s="17">
        <f t="shared" si="4"/>
        <v>8761500</v>
      </c>
      <c r="F54" s="80" t="s">
        <v>90</v>
      </c>
    </row>
    <row r="55" spans="1:6" s="12" customFormat="1" ht="27.75" customHeight="1" x14ac:dyDescent="0.25">
      <c r="A55" s="38">
        <v>36</v>
      </c>
      <c r="B55" s="36" t="s">
        <v>143</v>
      </c>
      <c r="C55" s="39">
        <v>59</v>
      </c>
      <c r="D55" s="40">
        <v>148500</v>
      </c>
      <c r="E55" s="17">
        <f t="shared" si="4"/>
        <v>8761500</v>
      </c>
      <c r="F55" s="80" t="s">
        <v>90</v>
      </c>
    </row>
    <row r="56" spans="1:6" s="12" customFormat="1" ht="27.75" customHeight="1" x14ac:dyDescent="0.25">
      <c r="A56" s="38">
        <v>37</v>
      </c>
      <c r="B56" s="36" t="s">
        <v>144</v>
      </c>
      <c r="C56" s="39">
        <v>59</v>
      </c>
      <c r="D56" s="40">
        <v>148500</v>
      </c>
      <c r="E56" s="17">
        <f t="shared" si="4"/>
        <v>8761500</v>
      </c>
      <c r="F56" s="80" t="s">
        <v>90</v>
      </c>
    </row>
    <row r="57" spans="1:6" s="12" customFormat="1" ht="27.75" customHeight="1" x14ac:dyDescent="0.25">
      <c r="A57" s="38">
        <v>38</v>
      </c>
      <c r="B57" s="36" t="s">
        <v>145</v>
      </c>
      <c r="C57" s="39">
        <v>58</v>
      </c>
      <c r="D57" s="40">
        <v>148500</v>
      </c>
      <c r="E57" s="17">
        <f t="shared" si="4"/>
        <v>8613000</v>
      </c>
      <c r="F57" s="80" t="s">
        <v>90</v>
      </c>
    </row>
    <row r="58" spans="1:6" s="12" customFormat="1" ht="27.75" customHeight="1" x14ac:dyDescent="0.25">
      <c r="A58" s="38">
        <v>39</v>
      </c>
      <c r="B58" s="36" t="s">
        <v>146</v>
      </c>
      <c r="C58" s="39">
        <v>58</v>
      </c>
      <c r="D58" s="40">
        <v>148500</v>
      </c>
      <c r="E58" s="17">
        <f t="shared" si="4"/>
        <v>8613000</v>
      </c>
      <c r="F58" s="80" t="s">
        <v>90</v>
      </c>
    </row>
    <row r="59" spans="1:6" s="12" customFormat="1" ht="27.75" customHeight="1" x14ac:dyDescent="0.25">
      <c r="A59" s="38">
        <v>40</v>
      </c>
      <c r="B59" s="36" t="s">
        <v>147</v>
      </c>
      <c r="C59" s="39">
        <v>58</v>
      </c>
      <c r="D59" s="40">
        <v>148500</v>
      </c>
      <c r="E59" s="17">
        <f t="shared" si="4"/>
        <v>8613000</v>
      </c>
      <c r="F59" s="80" t="s">
        <v>90</v>
      </c>
    </row>
    <row r="60" spans="1:6" s="12" customFormat="1" ht="27.75" customHeight="1" x14ac:dyDescent="0.25">
      <c r="A60" s="38">
        <v>41</v>
      </c>
      <c r="B60" s="36" t="s">
        <v>148</v>
      </c>
      <c r="C60" s="39">
        <v>58</v>
      </c>
      <c r="D60" s="40">
        <v>148500</v>
      </c>
      <c r="E60" s="17">
        <f t="shared" si="4"/>
        <v>8613000</v>
      </c>
      <c r="F60" s="80" t="s">
        <v>90</v>
      </c>
    </row>
    <row r="61" spans="1:6" s="12" customFormat="1" ht="27.75" customHeight="1" x14ac:dyDescent="0.25">
      <c r="A61" s="38">
        <v>42</v>
      </c>
      <c r="B61" s="36" t="s">
        <v>149</v>
      </c>
      <c r="C61" s="39">
        <v>58</v>
      </c>
      <c r="D61" s="40">
        <v>148500</v>
      </c>
      <c r="E61" s="17">
        <f t="shared" si="4"/>
        <v>8613000</v>
      </c>
      <c r="F61" s="80" t="s">
        <v>90</v>
      </c>
    </row>
    <row r="62" spans="1:6" s="12" customFormat="1" ht="27.75" customHeight="1" x14ac:dyDescent="0.25">
      <c r="A62" s="38">
        <v>43</v>
      </c>
      <c r="B62" s="36" t="s">
        <v>150</v>
      </c>
      <c r="C62" s="39">
        <v>58</v>
      </c>
      <c r="D62" s="40">
        <v>148500</v>
      </c>
      <c r="E62" s="17">
        <f t="shared" si="4"/>
        <v>8613000</v>
      </c>
      <c r="F62" s="80" t="s">
        <v>90</v>
      </c>
    </row>
    <row r="63" spans="1:6" s="12" customFormat="1" ht="27.75" customHeight="1" x14ac:dyDescent="0.25">
      <c r="A63" s="38">
        <v>44</v>
      </c>
      <c r="B63" s="36" t="s">
        <v>151</v>
      </c>
      <c r="C63" s="39">
        <v>58</v>
      </c>
      <c r="D63" s="40">
        <v>148500</v>
      </c>
      <c r="E63" s="17">
        <f t="shared" si="4"/>
        <v>8613000</v>
      </c>
      <c r="F63" s="80" t="s">
        <v>90</v>
      </c>
    </row>
    <row r="64" spans="1:6" s="12" customFormat="1" ht="27.75" customHeight="1" x14ac:dyDescent="0.25">
      <c r="A64" s="38">
        <v>45</v>
      </c>
      <c r="B64" s="36" t="s">
        <v>152</v>
      </c>
      <c r="C64" s="39">
        <v>58</v>
      </c>
      <c r="D64" s="40">
        <v>148500</v>
      </c>
      <c r="E64" s="17">
        <f t="shared" si="4"/>
        <v>8613000</v>
      </c>
      <c r="F64" s="80" t="s">
        <v>90</v>
      </c>
    </row>
    <row r="65" spans="1:7" s="12" customFormat="1" ht="27.75" customHeight="1" x14ac:dyDescent="0.25">
      <c r="A65" s="38">
        <v>46</v>
      </c>
      <c r="B65" s="36" t="s">
        <v>153</v>
      </c>
      <c r="C65" s="39">
        <v>58</v>
      </c>
      <c r="D65" s="40">
        <v>148500</v>
      </c>
      <c r="E65" s="17">
        <f>C65*D65</f>
        <v>8613000</v>
      </c>
      <c r="F65" s="80" t="s">
        <v>90</v>
      </c>
    </row>
    <row r="66" spans="1:7" s="12" customFormat="1" ht="27.75" customHeight="1" x14ac:dyDescent="0.25">
      <c r="A66" s="38">
        <v>47</v>
      </c>
      <c r="B66" s="36" t="s">
        <v>154</v>
      </c>
      <c r="C66" s="39">
        <v>58</v>
      </c>
      <c r="D66" s="40">
        <v>148500</v>
      </c>
      <c r="E66" s="17">
        <f t="shared" si="4"/>
        <v>8613000</v>
      </c>
      <c r="F66" s="80" t="s">
        <v>90</v>
      </c>
    </row>
    <row r="67" spans="1:7" s="12" customFormat="1" ht="27.75" customHeight="1" x14ac:dyDescent="0.25">
      <c r="A67" s="38">
        <v>48</v>
      </c>
      <c r="B67" s="36" t="s">
        <v>155</v>
      </c>
      <c r="C67" s="88">
        <v>58</v>
      </c>
      <c r="D67" s="76">
        <v>148500</v>
      </c>
      <c r="E67" s="17">
        <f t="shared" si="4"/>
        <v>8613000</v>
      </c>
      <c r="F67" s="80" t="s">
        <v>90</v>
      </c>
    </row>
    <row r="68" spans="1:7" s="12" customFormat="1" ht="27.75" customHeight="1" x14ac:dyDescent="0.25">
      <c r="A68" s="38">
        <v>49</v>
      </c>
      <c r="B68" s="36" t="s">
        <v>156</v>
      </c>
      <c r="C68" s="39">
        <v>58</v>
      </c>
      <c r="D68" s="76">
        <v>148500</v>
      </c>
      <c r="E68" s="17">
        <f t="shared" si="4"/>
        <v>8613000</v>
      </c>
      <c r="F68" s="80" t="s">
        <v>90</v>
      </c>
    </row>
    <row r="69" spans="1:7" s="12" customFormat="1" ht="27.75" customHeight="1" x14ac:dyDescent="0.25">
      <c r="A69" s="38">
        <v>50</v>
      </c>
      <c r="B69" s="36" t="s">
        <v>157</v>
      </c>
      <c r="C69" s="39">
        <v>58</v>
      </c>
      <c r="D69" s="76">
        <v>148500</v>
      </c>
      <c r="E69" s="17">
        <f t="shared" si="4"/>
        <v>8613000</v>
      </c>
      <c r="F69" s="80" t="s">
        <v>90</v>
      </c>
    </row>
    <row r="70" spans="1:7" s="12" customFormat="1" ht="27.75" customHeight="1" x14ac:dyDescent="0.25">
      <c r="A70" s="38">
        <v>51</v>
      </c>
      <c r="B70" s="36" t="s">
        <v>158</v>
      </c>
      <c r="C70" s="39">
        <v>59</v>
      </c>
      <c r="D70" s="76">
        <v>148500</v>
      </c>
      <c r="E70" s="17">
        <f t="shared" si="4"/>
        <v>8761500</v>
      </c>
      <c r="F70" s="80" t="s">
        <v>90</v>
      </c>
    </row>
    <row r="71" spans="1:7" s="12" customFormat="1" ht="27.75" customHeight="1" x14ac:dyDescent="0.25">
      <c r="A71" s="38">
        <v>52</v>
      </c>
      <c r="B71" s="25" t="s">
        <v>163</v>
      </c>
      <c r="C71" s="26">
        <v>44</v>
      </c>
      <c r="D71" s="75">
        <v>450000</v>
      </c>
      <c r="E71" s="17">
        <f t="shared" si="4"/>
        <v>19800000</v>
      </c>
      <c r="F71" s="95" t="s">
        <v>164</v>
      </c>
      <c r="G71" s="41"/>
    </row>
    <row r="72" spans="1:7" s="12" customFormat="1" ht="27.75" customHeight="1" x14ac:dyDescent="0.25">
      <c r="A72" s="38">
        <v>53</v>
      </c>
      <c r="B72" s="25" t="s">
        <v>165</v>
      </c>
      <c r="C72" s="26">
        <v>63</v>
      </c>
      <c r="D72" s="16">
        <v>180000</v>
      </c>
      <c r="E72" s="17">
        <f t="shared" si="4"/>
        <v>11340000</v>
      </c>
      <c r="F72" s="80" t="s">
        <v>84</v>
      </c>
    </row>
    <row r="73" spans="1:7" s="12" customFormat="1" ht="27.75" customHeight="1" x14ac:dyDescent="0.25">
      <c r="A73" s="38">
        <v>54</v>
      </c>
      <c r="B73" s="25" t="s">
        <v>166</v>
      </c>
      <c r="C73" s="26">
        <v>63</v>
      </c>
      <c r="D73" s="16">
        <v>180000</v>
      </c>
      <c r="E73" s="17">
        <f t="shared" si="4"/>
        <v>11340000</v>
      </c>
      <c r="F73" s="80" t="s">
        <v>84</v>
      </c>
    </row>
    <row r="74" spans="1:7" s="12" customFormat="1" ht="23.25" customHeight="1" x14ac:dyDescent="0.25">
      <c r="A74" s="20"/>
      <c r="B74" s="58" t="s">
        <v>21</v>
      </c>
      <c r="C74" s="68">
        <f>SUM(C52:C73)</f>
        <v>1278</v>
      </c>
      <c r="D74" s="57"/>
      <c r="E74" s="67">
        <f>SUM(E52:E73)</f>
        <v>207018000</v>
      </c>
      <c r="F74" s="80"/>
    </row>
    <row r="75" spans="1:7" s="11" customFormat="1" ht="23.25" customHeight="1" x14ac:dyDescent="0.3">
      <c r="A75" s="100" t="s">
        <v>96</v>
      </c>
      <c r="B75" s="101"/>
      <c r="C75" s="13"/>
      <c r="D75" s="14"/>
      <c r="E75" s="23">
        <f>E50+E74</f>
        <v>1076643000</v>
      </c>
      <c r="F75" s="81"/>
    </row>
    <row r="76" spans="1:7" s="7" customFormat="1" ht="24.75" customHeight="1" x14ac:dyDescent="0.3">
      <c r="A76" s="103" t="s">
        <v>6</v>
      </c>
      <c r="B76" s="104"/>
      <c r="C76" s="104"/>
      <c r="D76" s="104"/>
      <c r="E76" s="37"/>
      <c r="F76" s="81"/>
    </row>
    <row r="77" spans="1:7" s="7" customFormat="1" ht="24.75" customHeight="1" x14ac:dyDescent="0.3">
      <c r="A77" s="42">
        <v>1</v>
      </c>
      <c r="B77" s="25" t="s">
        <v>113</v>
      </c>
      <c r="C77" s="26">
        <v>51</v>
      </c>
      <c r="D77" s="47">
        <v>450000</v>
      </c>
      <c r="E77" s="17">
        <f>C77*D77</f>
        <v>22950000</v>
      </c>
      <c r="F77" s="81"/>
    </row>
    <row r="78" spans="1:7" s="7" customFormat="1" ht="24.75" customHeight="1" x14ac:dyDescent="0.3">
      <c r="A78" s="42">
        <v>2</v>
      </c>
      <c r="B78" s="25" t="s">
        <v>114</v>
      </c>
      <c r="C78" s="39">
        <v>50</v>
      </c>
      <c r="D78" s="47">
        <v>450000</v>
      </c>
      <c r="E78" s="17">
        <f t="shared" ref="E78:E123" si="5">C78*D78</f>
        <v>22500000</v>
      </c>
      <c r="F78" s="81"/>
    </row>
    <row r="79" spans="1:7" s="7" customFormat="1" ht="24.75" customHeight="1" x14ac:dyDescent="0.3">
      <c r="A79" s="42">
        <v>3</v>
      </c>
      <c r="B79" s="25" t="s">
        <v>115</v>
      </c>
      <c r="C79" s="39">
        <v>50</v>
      </c>
      <c r="D79" s="47">
        <v>450000</v>
      </c>
      <c r="E79" s="17">
        <f t="shared" si="5"/>
        <v>22500000</v>
      </c>
      <c r="F79" s="81"/>
    </row>
    <row r="80" spans="1:7" s="7" customFormat="1" ht="24.75" customHeight="1" x14ac:dyDescent="0.3">
      <c r="A80" s="42">
        <v>4</v>
      </c>
      <c r="B80" s="25" t="s">
        <v>116</v>
      </c>
      <c r="C80" s="39">
        <v>50</v>
      </c>
      <c r="D80" s="47">
        <v>450000</v>
      </c>
      <c r="E80" s="17">
        <f t="shared" si="5"/>
        <v>22500000</v>
      </c>
      <c r="F80" s="81"/>
    </row>
    <row r="81" spans="1:6" s="7" customFormat="1" ht="24.75" customHeight="1" x14ac:dyDescent="0.3">
      <c r="A81" s="42">
        <v>5</v>
      </c>
      <c r="B81" s="25" t="s">
        <v>117</v>
      </c>
      <c r="C81" s="39">
        <v>51</v>
      </c>
      <c r="D81" s="47">
        <v>450000</v>
      </c>
      <c r="E81" s="17">
        <f t="shared" si="5"/>
        <v>22950000</v>
      </c>
      <c r="F81" s="81"/>
    </row>
    <row r="82" spans="1:6" s="7" customFormat="1" ht="24.75" customHeight="1" x14ac:dyDescent="0.3">
      <c r="A82" s="42">
        <v>6</v>
      </c>
      <c r="B82" s="25" t="s">
        <v>118</v>
      </c>
      <c r="C82" s="39">
        <v>51</v>
      </c>
      <c r="D82" s="47">
        <v>450000</v>
      </c>
      <c r="E82" s="17">
        <f t="shared" si="5"/>
        <v>22950000</v>
      </c>
      <c r="F82" s="81"/>
    </row>
    <row r="83" spans="1:6" s="7" customFormat="1" ht="24.75" customHeight="1" x14ac:dyDescent="0.3">
      <c r="A83" s="42">
        <v>7</v>
      </c>
      <c r="B83" s="25" t="s">
        <v>119</v>
      </c>
      <c r="C83" s="39">
        <v>50</v>
      </c>
      <c r="D83" s="47">
        <v>450000</v>
      </c>
      <c r="E83" s="17">
        <f t="shared" si="5"/>
        <v>22500000</v>
      </c>
      <c r="F83" s="81"/>
    </row>
    <row r="84" spans="1:6" s="7" customFormat="1" ht="24.75" customHeight="1" x14ac:dyDescent="0.3">
      <c r="A84" s="42">
        <v>8</v>
      </c>
      <c r="B84" s="25" t="s">
        <v>120</v>
      </c>
      <c r="C84" s="26">
        <v>50</v>
      </c>
      <c r="D84" s="47">
        <v>450000</v>
      </c>
      <c r="E84" s="17">
        <f t="shared" si="5"/>
        <v>22500000</v>
      </c>
      <c r="F84" s="81"/>
    </row>
    <row r="85" spans="1:6" s="7" customFormat="1" ht="24.75" customHeight="1" x14ac:dyDescent="0.3">
      <c r="A85" s="42">
        <v>9</v>
      </c>
      <c r="B85" s="25" t="s">
        <v>121</v>
      </c>
      <c r="C85" s="26">
        <v>48</v>
      </c>
      <c r="D85" s="47">
        <v>450000</v>
      </c>
      <c r="E85" s="17">
        <f t="shared" si="5"/>
        <v>21600000</v>
      </c>
      <c r="F85" s="81"/>
    </row>
    <row r="86" spans="1:6" s="7" customFormat="1" ht="24.75" customHeight="1" x14ac:dyDescent="0.3">
      <c r="A86" s="42">
        <v>10</v>
      </c>
      <c r="B86" s="25" t="s">
        <v>122</v>
      </c>
      <c r="C86" s="27">
        <v>49</v>
      </c>
      <c r="D86" s="47">
        <v>450000</v>
      </c>
      <c r="E86" s="17">
        <f t="shared" si="5"/>
        <v>22050000</v>
      </c>
      <c r="F86" s="81"/>
    </row>
    <row r="87" spans="1:6" s="7" customFormat="1" ht="24.75" customHeight="1" x14ac:dyDescent="0.3">
      <c r="A87" s="42">
        <v>11</v>
      </c>
      <c r="B87" s="25" t="s">
        <v>123</v>
      </c>
      <c r="C87" s="27">
        <v>49</v>
      </c>
      <c r="D87" s="47">
        <v>450000</v>
      </c>
      <c r="E87" s="17">
        <f t="shared" si="5"/>
        <v>22050000</v>
      </c>
      <c r="F87" s="81"/>
    </row>
    <row r="88" spans="1:6" s="7" customFormat="1" ht="24.75" customHeight="1" x14ac:dyDescent="0.3">
      <c r="A88" s="42">
        <v>12</v>
      </c>
      <c r="B88" s="24" t="s">
        <v>70</v>
      </c>
      <c r="C88" s="27">
        <v>80</v>
      </c>
      <c r="D88" s="47">
        <v>450000</v>
      </c>
      <c r="E88" s="17">
        <f t="shared" si="5"/>
        <v>36000000</v>
      </c>
      <c r="F88" s="81"/>
    </row>
    <row r="89" spans="1:6" s="7" customFormat="1" ht="24.75" customHeight="1" x14ac:dyDescent="0.3">
      <c r="A89" s="42">
        <v>13</v>
      </c>
      <c r="B89" s="24" t="s">
        <v>124</v>
      </c>
      <c r="C89" s="27">
        <v>64</v>
      </c>
      <c r="D89" s="47">
        <v>450000</v>
      </c>
      <c r="E89" s="17">
        <f t="shared" si="5"/>
        <v>28800000</v>
      </c>
      <c r="F89" s="81"/>
    </row>
    <row r="90" spans="1:6" s="7" customFormat="1" ht="24.75" customHeight="1" x14ac:dyDescent="0.3">
      <c r="A90" s="42">
        <v>14</v>
      </c>
      <c r="B90" s="24" t="s">
        <v>125</v>
      </c>
      <c r="C90" s="27">
        <v>56</v>
      </c>
      <c r="D90" s="47">
        <v>450000</v>
      </c>
      <c r="E90" s="17">
        <f t="shared" si="5"/>
        <v>25200000</v>
      </c>
      <c r="F90" s="81"/>
    </row>
    <row r="91" spans="1:6" s="7" customFormat="1" ht="24.75" customHeight="1" x14ac:dyDescent="0.3">
      <c r="A91" s="42">
        <v>15</v>
      </c>
      <c r="B91" s="24" t="s">
        <v>126</v>
      </c>
      <c r="C91" s="27">
        <v>56</v>
      </c>
      <c r="D91" s="47">
        <v>450000</v>
      </c>
      <c r="E91" s="17">
        <f t="shared" si="5"/>
        <v>25200000</v>
      </c>
      <c r="F91" s="81"/>
    </row>
    <row r="92" spans="1:6" s="7" customFormat="1" ht="24.75" customHeight="1" x14ac:dyDescent="0.3">
      <c r="A92" s="42">
        <v>16</v>
      </c>
      <c r="B92" s="24" t="s">
        <v>127</v>
      </c>
      <c r="C92" s="27">
        <v>56</v>
      </c>
      <c r="D92" s="47">
        <v>450000</v>
      </c>
      <c r="E92" s="17">
        <f t="shared" si="5"/>
        <v>25200000</v>
      </c>
      <c r="F92" s="81"/>
    </row>
    <row r="93" spans="1:6" s="7" customFormat="1" ht="24.75" customHeight="1" x14ac:dyDescent="0.3">
      <c r="A93" s="42">
        <v>17</v>
      </c>
      <c r="B93" s="24" t="s">
        <v>128</v>
      </c>
      <c r="C93" s="27">
        <v>56</v>
      </c>
      <c r="D93" s="47">
        <v>450000</v>
      </c>
      <c r="E93" s="17">
        <f t="shared" si="5"/>
        <v>25200000</v>
      </c>
      <c r="F93" s="81"/>
    </row>
    <row r="94" spans="1:6" s="7" customFormat="1" ht="24.75" customHeight="1" x14ac:dyDescent="0.3">
      <c r="A94" s="42">
        <v>18</v>
      </c>
      <c r="B94" s="24" t="s">
        <v>129</v>
      </c>
      <c r="C94" s="27">
        <v>56</v>
      </c>
      <c r="D94" s="47">
        <v>450000</v>
      </c>
      <c r="E94" s="17">
        <f t="shared" si="5"/>
        <v>25200000</v>
      </c>
      <c r="F94" s="81"/>
    </row>
    <row r="95" spans="1:6" s="7" customFormat="1" ht="24.75" customHeight="1" x14ac:dyDescent="0.3">
      <c r="A95" s="42">
        <v>19</v>
      </c>
      <c r="B95" s="24" t="s">
        <v>130</v>
      </c>
      <c r="C95" s="27">
        <v>56</v>
      </c>
      <c r="D95" s="47">
        <v>450000</v>
      </c>
      <c r="E95" s="17">
        <f t="shared" si="5"/>
        <v>25200000</v>
      </c>
      <c r="F95" s="81"/>
    </row>
    <row r="96" spans="1:6" s="7" customFormat="1" ht="24.75" customHeight="1" x14ac:dyDescent="0.3">
      <c r="A96" s="42">
        <v>20</v>
      </c>
      <c r="B96" s="24" t="s">
        <v>131</v>
      </c>
      <c r="C96" s="27">
        <v>56</v>
      </c>
      <c r="D96" s="47">
        <v>450000</v>
      </c>
      <c r="E96" s="17">
        <f t="shared" si="5"/>
        <v>25200000</v>
      </c>
      <c r="F96" s="81"/>
    </row>
    <row r="97" spans="1:6" s="7" customFormat="1" ht="24.75" customHeight="1" x14ac:dyDescent="0.3">
      <c r="A97" s="42">
        <v>21</v>
      </c>
      <c r="B97" s="24" t="s">
        <v>132</v>
      </c>
      <c r="C97" s="27">
        <v>56</v>
      </c>
      <c r="D97" s="47">
        <v>450000</v>
      </c>
      <c r="E97" s="17">
        <f t="shared" si="5"/>
        <v>25200000</v>
      </c>
      <c r="F97" s="81"/>
    </row>
    <row r="98" spans="1:6" s="7" customFormat="1" ht="24" customHeight="1" x14ac:dyDescent="0.3">
      <c r="A98" s="42">
        <v>22</v>
      </c>
      <c r="B98" s="24" t="s">
        <v>133</v>
      </c>
      <c r="C98" s="26">
        <v>56</v>
      </c>
      <c r="D98" s="47">
        <v>450000</v>
      </c>
      <c r="E98" s="17">
        <f t="shared" si="5"/>
        <v>25200000</v>
      </c>
      <c r="F98" s="80"/>
    </row>
    <row r="99" spans="1:6" s="7" customFormat="1" ht="24" customHeight="1" x14ac:dyDescent="0.3">
      <c r="A99" s="42">
        <v>23</v>
      </c>
      <c r="B99" s="24" t="s">
        <v>134</v>
      </c>
      <c r="C99" s="26">
        <v>56</v>
      </c>
      <c r="D99" s="47">
        <v>450000</v>
      </c>
      <c r="E99" s="17">
        <f t="shared" si="5"/>
        <v>25200000</v>
      </c>
      <c r="F99" s="80"/>
    </row>
    <row r="100" spans="1:6" s="7" customFormat="1" ht="24" customHeight="1" x14ac:dyDescent="0.3">
      <c r="A100" s="42">
        <v>24</v>
      </c>
      <c r="B100" s="24" t="s">
        <v>135</v>
      </c>
      <c r="C100" s="26">
        <v>55</v>
      </c>
      <c r="D100" s="33">
        <v>450000</v>
      </c>
      <c r="E100" s="17">
        <f t="shared" si="5"/>
        <v>24750000</v>
      </c>
      <c r="F100" s="80"/>
    </row>
    <row r="101" spans="1:6" s="7" customFormat="1" ht="24" customHeight="1" x14ac:dyDescent="0.3">
      <c r="A101" s="42">
        <v>25</v>
      </c>
      <c r="B101" s="24" t="s">
        <v>136</v>
      </c>
      <c r="C101" s="26">
        <v>57</v>
      </c>
      <c r="D101" s="33">
        <v>450000</v>
      </c>
      <c r="E101" s="17">
        <f t="shared" si="5"/>
        <v>25650000</v>
      </c>
      <c r="F101" s="80"/>
    </row>
    <row r="102" spans="1:6" s="7" customFormat="1" ht="24" customHeight="1" x14ac:dyDescent="0.3">
      <c r="A102" s="42">
        <v>26</v>
      </c>
      <c r="B102" s="24" t="s">
        <v>137</v>
      </c>
      <c r="C102" s="26">
        <v>56</v>
      </c>
      <c r="D102" s="33">
        <v>450000</v>
      </c>
      <c r="E102" s="17">
        <f t="shared" si="5"/>
        <v>25200000</v>
      </c>
      <c r="F102" s="80"/>
    </row>
    <row r="103" spans="1:6" s="7" customFormat="1" ht="24" customHeight="1" x14ac:dyDescent="0.3">
      <c r="A103" s="42">
        <v>27</v>
      </c>
      <c r="B103" s="24" t="s">
        <v>138</v>
      </c>
      <c r="C103" s="26">
        <v>53</v>
      </c>
      <c r="D103" s="33">
        <v>450000</v>
      </c>
      <c r="E103" s="17">
        <f t="shared" si="5"/>
        <v>23850000</v>
      </c>
      <c r="F103" s="80"/>
    </row>
    <row r="104" spans="1:6" s="7" customFormat="1" ht="24" customHeight="1" x14ac:dyDescent="0.3">
      <c r="A104" s="42">
        <v>28</v>
      </c>
      <c r="B104" s="24" t="s">
        <v>139</v>
      </c>
      <c r="C104" s="26">
        <v>21</v>
      </c>
      <c r="D104" s="33">
        <v>450000</v>
      </c>
      <c r="E104" s="17">
        <f t="shared" si="5"/>
        <v>9450000</v>
      </c>
      <c r="F104" s="80"/>
    </row>
    <row r="105" spans="1:6" s="11" customFormat="1" ht="24" customHeight="1" x14ac:dyDescent="0.3">
      <c r="A105" s="42">
        <v>29</v>
      </c>
      <c r="B105" s="24" t="s">
        <v>140</v>
      </c>
      <c r="C105" s="26">
        <v>59</v>
      </c>
      <c r="D105" s="33">
        <v>301500</v>
      </c>
      <c r="E105" s="17">
        <f t="shared" si="5"/>
        <v>17788500</v>
      </c>
      <c r="F105" s="80" t="s">
        <v>91</v>
      </c>
    </row>
    <row r="106" spans="1:6" s="11" customFormat="1" ht="24" customHeight="1" x14ac:dyDescent="0.3">
      <c r="A106" s="42">
        <v>30</v>
      </c>
      <c r="B106" s="24" t="s">
        <v>141</v>
      </c>
      <c r="C106" s="26">
        <v>59</v>
      </c>
      <c r="D106" s="33">
        <v>301500</v>
      </c>
      <c r="E106" s="17">
        <f t="shared" si="5"/>
        <v>17788500</v>
      </c>
      <c r="F106" s="80" t="s">
        <v>91</v>
      </c>
    </row>
    <row r="107" spans="1:6" s="11" customFormat="1" ht="24" customHeight="1" x14ac:dyDescent="0.3">
      <c r="A107" s="42">
        <v>31</v>
      </c>
      <c r="B107" s="24" t="s">
        <v>142</v>
      </c>
      <c r="C107" s="26">
        <v>59</v>
      </c>
      <c r="D107" s="33">
        <v>301500</v>
      </c>
      <c r="E107" s="17">
        <f t="shared" si="5"/>
        <v>17788500</v>
      </c>
      <c r="F107" s="80" t="s">
        <v>91</v>
      </c>
    </row>
    <row r="108" spans="1:6" s="11" customFormat="1" ht="24" customHeight="1" x14ac:dyDescent="0.3">
      <c r="A108" s="42">
        <v>32</v>
      </c>
      <c r="B108" s="24" t="s">
        <v>143</v>
      </c>
      <c r="C108" s="26">
        <v>59</v>
      </c>
      <c r="D108" s="33">
        <v>301500</v>
      </c>
      <c r="E108" s="17">
        <f t="shared" si="5"/>
        <v>17788500</v>
      </c>
      <c r="F108" s="80" t="s">
        <v>91</v>
      </c>
    </row>
    <row r="109" spans="1:6" s="11" customFormat="1" ht="24" customHeight="1" x14ac:dyDescent="0.3">
      <c r="A109" s="42">
        <v>33</v>
      </c>
      <c r="B109" s="24" t="s">
        <v>144</v>
      </c>
      <c r="C109" s="26">
        <v>59</v>
      </c>
      <c r="D109" s="33">
        <v>301500</v>
      </c>
      <c r="E109" s="17">
        <f t="shared" si="5"/>
        <v>17788500</v>
      </c>
      <c r="F109" s="80" t="s">
        <v>91</v>
      </c>
    </row>
    <row r="110" spans="1:6" s="11" customFormat="1" ht="24" customHeight="1" x14ac:dyDescent="0.3">
      <c r="A110" s="42">
        <v>34</v>
      </c>
      <c r="B110" s="24" t="s">
        <v>145</v>
      </c>
      <c r="C110" s="26">
        <v>58</v>
      </c>
      <c r="D110" s="33">
        <v>301500</v>
      </c>
      <c r="E110" s="17">
        <f t="shared" si="5"/>
        <v>17487000</v>
      </c>
      <c r="F110" s="80" t="s">
        <v>91</v>
      </c>
    </row>
    <row r="111" spans="1:6" s="11" customFormat="1" ht="24" customHeight="1" x14ac:dyDescent="0.3">
      <c r="A111" s="42">
        <v>35</v>
      </c>
      <c r="B111" s="24" t="s">
        <v>146</v>
      </c>
      <c r="C111" s="26">
        <v>58</v>
      </c>
      <c r="D111" s="33">
        <v>301500</v>
      </c>
      <c r="E111" s="17">
        <f t="shared" si="5"/>
        <v>17487000</v>
      </c>
      <c r="F111" s="80" t="s">
        <v>91</v>
      </c>
    </row>
    <row r="112" spans="1:6" s="11" customFormat="1" ht="24" customHeight="1" x14ac:dyDescent="0.3">
      <c r="A112" s="42">
        <v>36</v>
      </c>
      <c r="B112" s="24" t="s">
        <v>147</v>
      </c>
      <c r="C112" s="26">
        <v>58</v>
      </c>
      <c r="D112" s="33">
        <v>301500</v>
      </c>
      <c r="E112" s="17">
        <f t="shared" si="5"/>
        <v>17487000</v>
      </c>
      <c r="F112" s="80" t="s">
        <v>91</v>
      </c>
    </row>
    <row r="113" spans="1:6" s="11" customFormat="1" ht="24" customHeight="1" x14ac:dyDescent="0.3">
      <c r="A113" s="42">
        <v>37</v>
      </c>
      <c r="B113" s="24" t="s">
        <v>148</v>
      </c>
      <c r="C113" s="26">
        <v>58</v>
      </c>
      <c r="D113" s="33">
        <v>301500</v>
      </c>
      <c r="E113" s="17">
        <f t="shared" si="5"/>
        <v>17487000</v>
      </c>
      <c r="F113" s="80" t="s">
        <v>91</v>
      </c>
    </row>
    <row r="114" spans="1:6" s="11" customFormat="1" ht="24" customHeight="1" x14ac:dyDescent="0.3">
      <c r="A114" s="42">
        <v>38</v>
      </c>
      <c r="B114" s="24" t="s">
        <v>149</v>
      </c>
      <c r="C114" s="26">
        <v>58</v>
      </c>
      <c r="D114" s="33">
        <v>301500</v>
      </c>
      <c r="E114" s="17">
        <f t="shared" si="5"/>
        <v>17487000</v>
      </c>
      <c r="F114" s="80" t="s">
        <v>91</v>
      </c>
    </row>
    <row r="115" spans="1:6" s="11" customFormat="1" ht="24" customHeight="1" x14ac:dyDescent="0.3">
      <c r="A115" s="42">
        <v>39</v>
      </c>
      <c r="B115" s="24" t="s">
        <v>150</v>
      </c>
      <c r="C115" s="26">
        <v>58</v>
      </c>
      <c r="D115" s="33">
        <v>301500</v>
      </c>
      <c r="E115" s="17">
        <f t="shared" si="5"/>
        <v>17487000</v>
      </c>
      <c r="F115" s="80" t="s">
        <v>91</v>
      </c>
    </row>
    <row r="116" spans="1:6" s="11" customFormat="1" ht="24" customHeight="1" x14ac:dyDescent="0.3">
      <c r="A116" s="42">
        <v>40</v>
      </c>
      <c r="B116" s="24" t="s">
        <v>151</v>
      </c>
      <c r="C116" s="26">
        <v>58</v>
      </c>
      <c r="D116" s="33">
        <v>301500</v>
      </c>
      <c r="E116" s="17">
        <f t="shared" si="5"/>
        <v>17487000</v>
      </c>
      <c r="F116" s="80" t="s">
        <v>91</v>
      </c>
    </row>
    <row r="117" spans="1:6" s="11" customFormat="1" ht="24" customHeight="1" x14ac:dyDescent="0.3">
      <c r="A117" s="42">
        <v>41</v>
      </c>
      <c r="B117" s="24" t="s">
        <v>152</v>
      </c>
      <c r="C117" s="26">
        <v>58</v>
      </c>
      <c r="D117" s="33">
        <v>301500</v>
      </c>
      <c r="E117" s="17">
        <f t="shared" si="5"/>
        <v>17487000</v>
      </c>
      <c r="F117" s="80" t="s">
        <v>91</v>
      </c>
    </row>
    <row r="118" spans="1:6" s="11" customFormat="1" ht="24" customHeight="1" x14ac:dyDescent="0.3">
      <c r="A118" s="42">
        <v>42</v>
      </c>
      <c r="B118" s="24" t="s">
        <v>153</v>
      </c>
      <c r="C118" s="26">
        <v>58</v>
      </c>
      <c r="D118" s="33">
        <v>301500</v>
      </c>
      <c r="E118" s="17">
        <f t="shared" si="5"/>
        <v>17487000</v>
      </c>
      <c r="F118" s="80" t="s">
        <v>91</v>
      </c>
    </row>
    <row r="119" spans="1:6" s="11" customFormat="1" ht="24" customHeight="1" x14ac:dyDescent="0.3">
      <c r="A119" s="42">
        <v>43</v>
      </c>
      <c r="B119" s="24" t="s">
        <v>154</v>
      </c>
      <c r="C119" s="26">
        <v>58</v>
      </c>
      <c r="D119" s="33">
        <v>301500</v>
      </c>
      <c r="E119" s="17">
        <f t="shared" si="5"/>
        <v>17487000</v>
      </c>
      <c r="F119" s="80" t="s">
        <v>91</v>
      </c>
    </row>
    <row r="120" spans="1:6" s="11" customFormat="1" ht="24" customHeight="1" x14ac:dyDescent="0.3">
      <c r="A120" s="42">
        <v>44</v>
      </c>
      <c r="B120" s="24" t="s">
        <v>155</v>
      </c>
      <c r="C120" s="26">
        <v>58</v>
      </c>
      <c r="D120" s="33">
        <v>301500</v>
      </c>
      <c r="E120" s="17">
        <f t="shared" si="5"/>
        <v>17487000</v>
      </c>
      <c r="F120" s="80" t="s">
        <v>91</v>
      </c>
    </row>
    <row r="121" spans="1:6" s="11" customFormat="1" ht="24" customHeight="1" x14ac:dyDescent="0.3">
      <c r="A121" s="42">
        <v>45</v>
      </c>
      <c r="B121" s="24" t="s">
        <v>156</v>
      </c>
      <c r="C121" s="26">
        <v>58</v>
      </c>
      <c r="D121" s="33">
        <v>301500</v>
      </c>
      <c r="E121" s="17">
        <f t="shared" si="5"/>
        <v>17487000</v>
      </c>
      <c r="F121" s="80" t="s">
        <v>91</v>
      </c>
    </row>
    <row r="122" spans="1:6" s="11" customFormat="1" ht="24" customHeight="1" x14ac:dyDescent="0.3">
      <c r="A122" s="42">
        <v>46</v>
      </c>
      <c r="B122" s="24" t="s">
        <v>157</v>
      </c>
      <c r="C122" s="26">
        <v>58</v>
      </c>
      <c r="D122" s="33">
        <v>301500</v>
      </c>
      <c r="E122" s="17">
        <f t="shared" si="5"/>
        <v>17487000</v>
      </c>
      <c r="F122" s="80" t="s">
        <v>91</v>
      </c>
    </row>
    <row r="123" spans="1:6" s="11" customFormat="1" ht="24" customHeight="1" x14ac:dyDescent="0.3">
      <c r="A123" s="30">
        <v>47</v>
      </c>
      <c r="B123" s="24" t="s">
        <v>158</v>
      </c>
      <c r="C123" s="26">
        <v>59</v>
      </c>
      <c r="D123" s="33">
        <v>301500</v>
      </c>
      <c r="E123" s="17">
        <f t="shared" si="5"/>
        <v>17788500</v>
      </c>
      <c r="F123" s="80" t="s">
        <v>91</v>
      </c>
    </row>
    <row r="124" spans="1:6" ht="23.25" customHeight="1" x14ac:dyDescent="0.25">
      <c r="A124" s="100" t="s">
        <v>12</v>
      </c>
      <c r="B124" s="101"/>
      <c r="C124" s="19">
        <f>SUM(C77:C123)</f>
        <v>2603</v>
      </c>
      <c r="D124" s="19"/>
      <c r="E124" s="69">
        <f>SUM(E77:E123)</f>
        <v>1006812000</v>
      </c>
      <c r="F124" s="81"/>
    </row>
    <row r="125" spans="1:6" ht="23.25" customHeight="1" x14ac:dyDescent="0.25">
      <c r="A125" s="103" t="s">
        <v>7</v>
      </c>
      <c r="B125" s="104"/>
      <c r="C125" s="104"/>
      <c r="D125" s="104"/>
      <c r="E125" s="37"/>
      <c r="F125" s="81"/>
    </row>
    <row r="126" spans="1:6" ht="23.25" customHeight="1" x14ac:dyDescent="0.25">
      <c r="A126" s="89" t="s">
        <v>38</v>
      </c>
      <c r="B126" s="90"/>
      <c r="C126" s="90"/>
      <c r="D126" s="90"/>
      <c r="E126" s="37"/>
      <c r="F126" s="81"/>
    </row>
    <row r="127" spans="1:6" ht="23.25" customHeight="1" x14ac:dyDescent="0.25">
      <c r="A127" s="42">
        <v>1</v>
      </c>
      <c r="B127" s="25" t="s">
        <v>24</v>
      </c>
      <c r="C127" s="26">
        <v>51</v>
      </c>
      <c r="D127" s="47">
        <v>450000</v>
      </c>
      <c r="E127" s="37">
        <f>C127*D127</f>
        <v>22950000</v>
      </c>
      <c r="F127" s="81"/>
    </row>
    <row r="128" spans="1:6" ht="23.25" customHeight="1" x14ac:dyDescent="0.25">
      <c r="A128" s="42">
        <f>A127+1</f>
        <v>2</v>
      </c>
      <c r="B128" s="25" t="s">
        <v>25</v>
      </c>
      <c r="C128" s="26">
        <v>45</v>
      </c>
      <c r="D128" s="47">
        <v>450000</v>
      </c>
      <c r="E128" s="37">
        <f t="shared" ref="E128:E140" si="6">C128*D128</f>
        <v>20250000</v>
      </c>
      <c r="F128" s="81"/>
    </row>
    <row r="129" spans="1:6" ht="23.25" customHeight="1" x14ac:dyDescent="0.25">
      <c r="A129" s="42">
        <f t="shared" ref="A129:A140" si="7">A128+1</f>
        <v>3</v>
      </c>
      <c r="B129" s="25" t="s">
        <v>26</v>
      </c>
      <c r="C129" s="26">
        <v>41</v>
      </c>
      <c r="D129" s="47">
        <v>450000</v>
      </c>
      <c r="E129" s="37">
        <f t="shared" si="6"/>
        <v>18450000</v>
      </c>
      <c r="F129" s="81"/>
    </row>
    <row r="130" spans="1:6" ht="23.25" customHeight="1" x14ac:dyDescent="0.25">
      <c r="A130" s="42">
        <f t="shared" si="7"/>
        <v>4</v>
      </c>
      <c r="B130" s="25" t="s">
        <v>71</v>
      </c>
      <c r="C130" s="26">
        <v>45</v>
      </c>
      <c r="D130" s="47">
        <v>450000</v>
      </c>
      <c r="E130" s="37">
        <f t="shared" si="6"/>
        <v>20250000</v>
      </c>
      <c r="F130" s="81"/>
    </row>
    <row r="131" spans="1:6" ht="23.25" customHeight="1" x14ac:dyDescent="0.25">
      <c r="A131" s="42">
        <f t="shared" si="7"/>
        <v>5</v>
      </c>
      <c r="B131" s="45" t="s">
        <v>85</v>
      </c>
      <c r="C131" s="46">
        <v>59</v>
      </c>
      <c r="D131" s="47">
        <v>450000</v>
      </c>
      <c r="E131" s="37">
        <f t="shared" si="6"/>
        <v>26550000</v>
      </c>
      <c r="F131" s="81"/>
    </row>
    <row r="132" spans="1:6" ht="23.25" customHeight="1" x14ac:dyDescent="0.25">
      <c r="A132" s="42">
        <f t="shared" si="7"/>
        <v>6</v>
      </c>
      <c r="B132" s="45" t="s">
        <v>86</v>
      </c>
      <c r="C132" s="46">
        <v>52</v>
      </c>
      <c r="D132" s="47">
        <v>450000</v>
      </c>
      <c r="E132" s="37">
        <f t="shared" si="6"/>
        <v>23400000</v>
      </c>
      <c r="F132" s="81"/>
    </row>
    <row r="133" spans="1:6" ht="23.25" customHeight="1" x14ac:dyDescent="0.25">
      <c r="A133" s="42">
        <f t="shared" si="7"/>
        <v>7</v>
      </c>
      <c r="B133" s="45" t="s">
        <v>87</v>
      </c>
      <c r="C133" s="26">
        <v>34</v>
      </c>
      <c r="D133" s="47">
        <v>450000</v>
      </c>
      <c r="E133" s="37">
        <f t="shared" si="6"/>
        <v>15300000</v>
      </c>
      <c r="F133" s="81"/>
    </row>
    <row r="134" spans="1:6" ht="23.25" customHeight="1" x14ac:dyDescent="0.25">
      <c r="A134" s="30">
        <f t="shared" si="7"/>
        <v>8</v>
      </c>
      <c r="B134" s="32" t="s">
        <v>88</v>
      </c>
      <c r="C134" s="26">
        <v>45</v>
      </c>
      <c r="D134" s="47">
        <v>450000</v>
      </c>
      <c r="E134" s="37">
        <f t="shared" si="6"/>
        <v>20250000</v>
      </c>
      <c r="F134" s="81"/>
    </row>
    <row r="135" spans="1:6" ht="23.25" customHeight="1" x14ac:dyDescent="0.25">
      <c r="A135" s="30">
        <f t="shared" si="7"/>
        <v>9</v>
      </c>
      <c r="B135" s="32" t="s">
        <v>89</v>
      </c>
      <c r="C135" s="26">
        <v>52</v>
      </c>
      <c r="D135" s="47">
        <v>450000</v>
      </c>
      <c r="E135" s="37">
        <f t="shared" si="6"/>
        <v>23400000</v>
      </c>
      <c r="F135" s="81"/>
    </row>
    <row r="136" spans="1:6" ht="23.25" customHeight="1" x14ac:dyDescent="0.25">
      <c r="A136" s="30">
        <f t="shared" si="7"/>
        <v>10</v>
      </c>
      <c r="B136" s="32" t="s">
        <v>167</v>
      </c>
      <c r="C136" s="26">
        <v>50</v>
      </c>
      <c r="D136" s="47">
        <v>450000</v>
      </c>
      <c r="E136" s="37">
        <f t="shared" si="6"/>
        <v>22500000</v>
      </c>
      <c r="F136" s="81"/>
    </row>
    <row r="137" spans="1:6" ht="23.25" customHeight="1" x14ac:dyDescent="0.25">
      <c r="A137" s="30">
        <f t="shared" si="7"/>
        <v>11</v>
      </c>
      <c r="B137" s="32" t="s">
        <v>168</v>
      </c>
      <c r="C137" s="26">
        <v>42</v>
      </c>
      <c r="D137" s="47">
        <v>450000</v>
      </c>
      <c r="E137" s="37">
        <f t="shared" si="6"/>
        <v>18900000</v>
      </c>
      <c r="F137" s="81"/>
    </row>
    <row r="138" spans="1:6" ht="23.25" customHeight="1" x14ac:dyDescent="0.25">
      <c r="A138" s="30">
        <f t="shared" si="7"/>
        <v>12</v>
      </c>
      <c r="B138" s="32" t="s">
        <v>169</v>
      </c>
      <c r="C138" s="26">
        <v>38</v>
      </c>
      <c r="D138" s="47">
        <v>450000</v>
      </c>
      <c r="E138" s="37">
        <f t="shared" si="6"/>
        <v>17100000</v>
      </c>
      <c r="F138" s="81"/>
    </row>
    <row r="139" spans="1:6" ht="23.25" customHeight="1" x14ac:dyDescent="0.25">
      <c r="A139" s="30">
        <f t="shared" si="7"/>
        <v>13</v>
      </c>
      <c r="B139" s="32" t="s">
        <v>165</v>
      </c>
      <c r="C139" s="26">
        <v>63</v>
      </c>
      <c r="D139" s="47">
        <v>270000</v>
      </c>
      <c r="E139" s="37">
        <f t="shared" si="6"/>
        <v>17010000</v>
      </c>
      <c r="F139" s="81" t="s">
        <v>83</v>
      </c>
    </row>
    <row r="140" spans="1:6" ht="23.25" customHeight="1" x14ac:dyDescent="0.25">
      <c r="A140" s="30">
        <f t="shared" si="7"/>
        <v>14</v>
      </c>
      <c r="B140" s="32" t="s">
        <v>166</v>
      </c>
      <c r="C140" s="26">
        <v>63</v>
      </c>
      <c r="D140" s="47">
        <v>270000</v>
      </c>
      <c r="E140" s="37">
        <f t="shared" si="6"/>
        <v>17010000</v>
      </c>
      <c r="F140" s="81" t="s">
        <v>83</v>
      </c>
    </row>
    <row r="141" spans="1:6" ht="23.25" customHeight="1" x14ac:dyDescent="0.25">
      <c r="A141" s="100" t="s">
        <v>39</v>
      </c>
      <c r="B141" s="101"/>
      <c r="C141" s="57">
        <f>SUM(C127:C140)</f>
        <v>680</v>
      </c>
      <c r="D141" s="57"/>
      <c r="E141" s="67">
        <f>SUM(E127:E140)</f>
        <v>283320000</v>
      </c>
      <c r="F141" s="81"/>
    </row>
    <row r="142" spans="1:6" ht="23.25" customHeight="1" x14ac:dyDescent="0.25">
      <c r="A142" s="103" t="s">
        <v>2</v>
      </c>
      <c r="B142" s="104"/>
      <c r="C142" s="104"/>
      <c r="D142" s="104"/>
      <c r="E142" s="37"/>
      <c r="F142" s="81"/>
    </row>
    <row r="143" spans="1:6" s="21" customFormat="1" ht="24" customHeight="1" x14ac:dyDescent="0.25">
      <c r="A143" s="30">
        <v>1</v>
      </c>
      <c r="B143" s="29" t="s">
        <v>32</v>
      </c>
      <c r="C143" s="26">
        <v>44</v>
      </c>
      <c r="D143" s="16">
        <v>450000</v>
      </c>
      <c r="E143" s="18">
        <f>C143*D143</f>
        <v>19800000</v>
      </c>
      <c r="F143" s="80"/>
    </row>
    <row r="144" spans="1:6" ht="23.25" customHeight="1" x14ac:dyDescent="0.25">
      <c r="A144" s="30">
        <v>2</v>
      </c>
      <c r="B144" s="29" t="s">
        <v>33</v>
      </c>
      <c r="C144" s="59">
        <v>52</v>
      </c>
      <c r="D144" s="16">
        <v>450000</v>
      </c>
      <c r="E144" s="18">
        <f t="shared" ref="E144:E151" si="8">C144*D144</f>
        <v>23400000</v>
      </c>
      <c r="F144" s="80"/>
    </row>
    <row r="145" spans="1:6" ht="23.25" customHeight="1" x14ac:dyDescent="0.25">
      <c r="A145" s="30">
        <v>3</v>
      </c>
      <c r="B145" s="29" t="s">
        <v>34</v>
      </c>
      <c r="C145" s="26">
        <v>30</v>
      </c>
      <c r="D145" s="16">
        <v>450000</v>
      </c>
      <c r="E145" s="18">
        <f t="shared" si="8"/>
        <v>13500000</v>
      </c>
      <c r="F145" s="80"/>
    </row>
    <row r="146" spans="1:6" ht="24" customHeight="1" x14ac:dyDescent="0.25">
      <c r="A146" s="30">
        <v>4</v>
      </c>
      <c r="B146" s="61" t="s">
        <v>35</v>
      </c>
      <c r="C146" s="59">
        <v>49</v>
      </c>
      <c r="D146" s="16">
        <v>450000</v>
      </c>
      <c r="E146" s="18">
        <f t="shared" si="8"/>
        <v>22050000</v>
      </c>
      <c r="F146" s="80"/>
    </row>
    <row r="147" spans="1:6" ht="24" customHeight="1" x14ac:dyDescent="0.25">
      <c r="A147" s="30">
        <v>5</v>
      </c>
      <c r="B147" s="61" t="s">
        <v>36</v>
      </c>
      <c r="C147" s="59">
        <v>51</v>
      </c>
      <c r="D147" s="16">
        <v>450000</v>
      </c>
      <c r="E147" s="18">
        <f t="shared" si="8"/>
        <v>22950000</v>
      </c>
      <c r="F147" s="80"/>
    </row>
    <row r="148" spans="1:6" ht="23.25" customHeight="1" x14ac:dyDescent="0.25">
      <c r="A148" s="30">
        <v>6</v>
      </c>
      <c r="B148" s="29" t="s">
        <v>73</v>
      </c>
      <c r="C148" s="26">
        <v>49</v>
      </c>
      <c r="D148" s="16">
        <v>450000</v>
      </c>
      <c r="E148" s="18">
        <f t="shared" si="8"/>
        <v>22050000</v>
      </c>
      <c r="F148" s="80"/>
    </row>
    <row r="149" spans="1:6" s="21" customFormat="1" ht="21.75" customHeight="1" x14ac:dyDescent="0.25">
      <c r="A149" s="30">
        <v>7</v>
      </c>
      <c r="B149" s="29" t="s">
        <v>170</v>
      </c>
      <c r="C149" s="59">
        <v>58</v>
      </c>
      <c r="D149" s="16">
        <v>450000</v>
      </c>
      <c r="E149" s="18">
        <f t="shared" si="8"/>
        <v>26100000</v>
      </c>
      <c r="F149" s="80"/>
    </row>
    <row r="150" spans="1:6" s="21" customFormat="1" ht="21.75" customHeight="1" x14ac:dyDescent="0.25">
      <c r="A150" s="77">
        <v>8</v>
      </c>
      <c r="B150" s="29" t="s">
        <v>171</v>
      </c>
      <c r="C150" s="62">
        <v>3</v>
      </c>
      <c r="D150" s="16">
        <v>450000</v>
      </c>
      <c r="E150" s="18">
        <f t="shared" si="8"/>
        <v>1350000</v>
      </c>
      <c r="F150" s="80"/>
    </row>
    <row r="151" spans="1:6" s="21" customFormat="1" ht="21.75" customHeight="1" x14ac:dyDescent="0.25">
      <c r="A151" s="30">
        <v>9</v>
      </c>
      <c r="B151" s="78" t="s">
        <v>172</v>
      </c>
      <c r="C151" s="62">
        <v>6</v>
      </c>
      <c r="D151" s="16">
        <v>450000</v>
      </c>
      <c r="E151" s="18">
        <f t="shared" si="8"/>
        <v>2700000</v>
      </c>
      <c r="F151" s="80"/>
    </row>
    <row r="152" spans="1:6" ht="23.25" customHeight="1" x14ac:dyDescent="0.25">
      <c r="A152" s="100" t="s">
        <v>12</v>
      </c>
      <c r="B152" s="101"/>
      <c r="C152" s="63">
        <f>SUM(C143:C151)</f>
        <v>342</v>
      </c>
      <c r="D152" s="63"/>
      <c r="E152" s="70">
        <f>SUM(E143:E151)</f>
        <v>153900000</v>
      </c>
      <c r="F152" s="81"/>
    </row>
    <row r="153" spans="1:6" ht="23.25" customHeight="1" x14ac:dyDescent="0.25">
      <c r="A153" s="103" t="s">
        <v>14</v>
      </c>
      <c r="B153" s="104"/>
      <c r="C153" s="104"/>
      <c r="D153" s="104"/>
      <c r="E153" s="37"/>
      <c r="F153" s="82"/>
    </row>
    <row r="154" spans="1:6" ht="23.25" customHeight="1" x14ac:dyDescent="0.25">
      <c r="A154" s="64" t="s">
        <v>48</v>
      </c>
      <c r="B154" s="22"/>
      <c r="C154" s="90"/>
      <c r="D154" s="90"/>
      <c r="E154" s="37"/>
      <c r="F154" s="82"/>
    </row>
    <row r="155" spans="1:6" ht="23.25" customHeight="1" x14ac:dyDescent="0.25">
      <c r="A155" s="44">
        <v>1</v>
      </c>
      <c r="B155" s="96" t="s">
        <v>37</v>
      </c>
      <c r="C155" s="26">
        <v>41</v>
      </c>
      <c r="D155" s="16">
        <v>450000</v>
      </c>
      <c r="E155" s="37">
        <f>C155*D155</f>
        <v>18450000</v>
      </c>
      <c r="F155" s="82"/>
    </row>
    <row r="156" spans="1:6" ht="23.25" customHeight="1" x14ac:dyDescent="0.25">
      <c r="A156" s="44">
        <f>A155+1</f>
        <v>2</v>
      </c>
      <c r="B156" s="96" t="s">
        <v>47</v>
      </c>
      <c r="C156" s="26">
        <v>34</v>
      </c>
      <c r="D156" s="16">
        <v>450000</v>
      </c>
      <c r="E156" s="37">
        <f t="shared" ref="E156:E179" si="9">C156*D156</f>
        <v>15300000</v>
      </c>
      <c r="F156" s="82"/>
    </row>
    <row r="157" spans="1:6" ht="23.25" customHeight="1" x14ac:dyDescent="0.25">
      <c r="A157" s="44">
        <f t="shared" ref="A157:A179" si="10">A156+1</f>
        <v>3</v>
      </c>
      <c r="B157" s="25" t="s">
        <v>40</v>
      </c>
      <c r="C157" s="26">
        <v>52</v>
      </c>
      <c r="D157" s="16">
        <v>450000</v>
      </c>
      <c r="E157" s="37">
        <f t="shared" si="9"/>
        <v>23400000</v>
      </c>
      <c r="F157" s="82"/>
    </row>
    <row r="158" spans="1:6" ht="23.25" customHeight="1" x14ac:dyDescent="0.25">
      <c r="A158" s="44">
        <f t="shared" si="10"/>
        <v>4</v>
      </c>
      <c r="B158" s="25" t="s">
        <v>41</v>
      </c>
      <c r="C158" s="26">
        <v>51</v>
      </c>
      <c r="D158" s="16">
        <v>450000</v>
      </c>
      <c r="E158" s="37">
        <f t="shared" si="9"/>
        <v>22950000</v>
      </c>
      <c r="F158" s="82"/>
    </row>
    <row r="159" spans="1:6" ht="23.25" customHeight="1" x14ac:dyDescent="0.25">
      <c r="A159" s="44">
        <f t="shared" si="10"/>
        <v>5</v>
      </c>
      <c r="B159" s="25" t="s">
        <v>42</v>
      </c>
      <c r="C159" s="26">
        <v>52</v>
      </c>
      <c r="D159" s="16">
        <v>450000</v>
      </c>
      <c r="E159" s="37">
        <f t="shared" si="9"/>
        <v>23400000</v>
      </c>
      <c r="F159" s="82"/>
    </row>
    <row r="160" spans="1:6" ht="23.25" customHeight="1" x14ac:dyDescent="0.25">
      <c r="A160" s="44">
        <f t="shared" si="10"/>
        <v>6</v>
      </c>
      <c r="B160" s="25" t="s">
        <v>43</v>
      </c>
      <c r="C160" s="26">
        <v>48</v>
      </c>
      <c r="D160" s="16">
        <v>450000</v>
      </c>
      <c r="E160" s="37">
        <f t="shared" si="9"/>
        <v>21600000</v>
      </c>
      <c r="F160" s="82"/>
    </row>
    <row r="161" spans="1:6" ht="23.25" customHeight="1" x14ac:dyDescent="0.25">
      <c r="A161" s="44">
        <f t="shared" si="10"/>
        <v>7</v>
      </c>
      <c r="B161" s="25" t="s">
        <v>44</v>
      </c>
      <c r="C161" s="26">
        <v>50</v>
      </c>
      <c r="D161" s="16">
        <v>450000</v>
      </c>
      <c r="E161" s="37">
        <f t="shared" si="9"/>
        <v>22500000</v>
      </c>
      <c r="F161" s="82"/>
    </row>
    <row r="162" spans="1:6" ht="23.25" customHeight="1" x14ac:dyDescent="0.25">
      <c r="A162" s="65">
        <f t="shared" si="10"/>
        <v>8</v>
      </c>
      <c r="B162" s="25" t="s">
        <v>45</v>
      </c>
      <c r="C162" s="26">
        <v>46</v>
      </c>
      <c r="D162" s="16">
        <v>450000</v>
      </c>
      <c r="E162" s="37">
        <f t="shared" si="9"/>
        <v>20700000</v>
      </c>
      <c r="F162" s="82"/>
    </row>
    <row r="163" spans="1:6" ht="23.25" customHeight="1" x14ac:dyDescent="0.25">
      <c r="A163" s="44">
        <f t="shared" si="10"/>
        <v>9</v>
      </c>
      <c r="B163" s="25" t="s">
        <v>46</v>
      </c>
      <c r="C163" s="26">
        <v>41</v>
      </c>
      <c r="D163" s="16">
        <v>450000</v>
      </c>
      <c r="E163" s="37">
        <f t="shared" si="9"/>
        <v>18450000</v>
      </c>
      <c r="F163" s="82"/>
    </row>
    <row r="164" spans="1:6" ht="23.25" customHeight="1" x14ac:dyDescent="0.25">
      <c r="A164" s="44">
        <f t="shared" si="10"/>
        <v>10</v>
      </c>
      <c r="B164" s="24" t="s">
        <v>79</v>
      </c>
      <c r="C164" s="26">
        <v>68</v>
      </c>
      <c r="D164" s="16">
        <v>450000</v>
      </c>
      <c r="E164" s="37">
        <f t="shared" si="9"/>
        <v>30600000</v>
      </c>
      <c r="F164" s="82"/>
    </row>
    <row r="165" spans="1:6" ht="23.25" customHeight="1" x14ac:dyDescent="0.25">
      <c r="A165" s="44">
        <f t="shared" si="10"/>
        <v>11</v>
      </c>
      <c r="B165" s="25" t="s">
        <v>92</v>
      </c>
      <c r="C165" s="26">
        <v>59</v>
      </c>
      <c r="D165" s="16">
        <v>450000</v>
      </c>
      <c r="E165" s="37">
        <f t="shared" si="9"/>
        <v>26550000</v>
      </c>
      <c r="F165" s="82"/>
    </row>
    <row r="166" spans="1:6" ht="23.25" customHeight="1" x14ac:dyDescent="0.25">
      <c r="A166" s="44">
        <f t="shared" si="10"/>
        <v>12</v>
      </c>
      <c r="B166" s="25" t="s">
        <v>93</v>
      </c>
      <c r="C166" s="26">
        <v>58</v>
      </c>
      <c r="D166" s="16">
        <v>450000</v>
      </c>
      <c r="E166" s="37">
        <f t="shared" si="9"/>
        <v>26100000</v>
      </c>
      <c r="F166" s="82"/>
    </row>
    <row r="167" spans="1:6" ht="23.25" customHeight="1" x14ac:dyDescent="0.25">
      <c r="A167" s="44">
        <f t="shared" si="10"/>
        <v>13</v>
      </c>
      <c r="B167" s="25" t="s">
        <v>94</v>
      </c>
      <c r="C167" s="26">
        <v>64</v>
      </c>
      <c r="D167" s="16">
        <v>450000</v>
      </c>
      <c r="E167" s="37">
        <f t="shared" si="9"/>
        <v>28800000</v>
      </c>
      <c r="F167" s="82"/>
    </row>
    <row r="168" spans="1:6" ht="23.25" customHeight="1" x14ac:dyDescent="0.25">
      <c r="A168" s="44">
        <f t="shared" si="10"/>
        <v>14</v>
      </c>
      <c r="B168" s="25" t="s">
        <v>95</v>
      </c>
      <c r="C168" s="26">
        <v>62</v>
      </c>
      <c r="D168" s="16">
        <v>450000</v>
      </c>
      <c r="E168" s="37">
        <f t="shared" si="9"/>
        <v>27900000</v>
      </c>
      <c r="F168" s="82"/>
    </row>
    <row r="169" spans="1:6" ht="23.25" customHeight="1" x14ac:dyDescent="0.25">
      <c r="A169" s="44">
        <f t="shared" si="10"/>
        <v>15</v>
      </c>
      <c r="B169" s="25" t="s">
        <v>75</v>
      </c>
      <c r="C169" s="26">
        <v>52</v>
      </c>
      <c r="D169" s="16">
        <v>450000</v>
      </c>
      <c r="E169" s="37">
        <f t="shared" si="9"/>
        <v>23400000</v>
      </c>
      <c r="F169" s="82"/>
    </row>
    <row r="170" spans="1:6" ht="23.25" customHeight="1" x14ac:dyDescent="0.25">
      <c r="A170" s="44">
        <f t="shared" si="10"/>
        <v>16</v>
      </c>
      <c r="B170" s="25" t="s">
        <v>76</v>
      </c>
      <c r="C170" s="26">
        <v>56</v>
      </c>
      <c r="D170" s="16">
        <v>450000</v>
      </c>
      <c r="E170" s="37">
        <f t="shared" si="9"/>
        <v>25200000</v>
      </c>
      <c r="F170" s="82"/>
    </row>
    <row r="171" spans="1:6" ht="23.25" customHeight="1" x14ac:dyDescent="0.25">
      <c r="A171" s="44">
        <f t="shared" si="10"/>
        <v>17</v>
      </c>
      <c r="B171" s="25" t="s">
        <v>77</v>
      </c>
      <c r="C171" s="26">
        <v>50</v>
      </c>
      <c r="D171" s="16">
        <v>450000</v>
      </c>
      <c r="E171" s="37">
        <f t="shared" si="9"/>
        <v>22500000</v>
      </c>
      <c r="F171" s="82"/>
    </row>
    <row r="172" spans="1:6" ht="21.75" customHeight="1" x14ac:dyDescent="0.25">
      <c r="A172" s="44">
        <f t="shared" si="10"/>
        <v>18</v>
      </c>
      <c r="B172" s="25" t="s">
        <v>78</v>
      </c>
      <c r="C172" s="26">
        <v>54</v>
      </c>
      <c r="D172" s="16">
        <v>450000</v>
      </c>
      <c r="E172" s="37">
        <f t="shared" si="9"/>
        <v>24300000</v>
      </c>
      <c r="F172" s="82"/>
    </row>
    <row r="173" spans="1:6" ht="21.75" customHeight="1" x14ac:dyDescent="0.25">
      <c r="A173" s="44">
        <f t="shared" si="10"/>
        <v>19</v>
      </c>
      <c r="B173" s="24" t="s">
        <v>74</v>
      </c>
      <c r="C173" s="26">
        <v>30</v>
      </c>
      <c r="D173" s="16">
        <v>450000</v>
      </c>
      <c r="E173" s="37">
        <f t="shared" si="9"/>
        <v>13500000</v>
      </c>
      <c r="F173" s="82"/>
    </row>
    <row r="174" spans="1:6" ht="21.75" customHeight="1" x14ac:dyDescent="0.25">
      <c r="A174" s="44">
        <f t="shared" si="10"/>
        <v>20</v>
      </c>
      <c r="B174" s="49" t="s">
        <v>80</v>
      </c>
      <c r="C174" s="26">
        <v>57</v>
      </c>
      <c r="D174" s="16">
        <v>450000</v>
      </c>
      <c r="E174" s="37">
        <f t="shared" si="9"/>
        <v>25650000</v>
      </c>
      <c r="F174" s="83"/>
    </row>
    <row r="175" spans="1:6" ht="23.25" customHeight="1" x14ac:dyDescent="0.25">
      <c r="A175" s="44">
        <f t="shared" si="10"/>
        <v>21</v>
      </c>
      <c r="B175" s="49" t="s">
        <v>173</v>
      </c>
      <c r="C175" s="26">
        <v>29</v>
      </c>
      <c r="D175" s="16">
        <v>450000</v>
      </c>
      <c r="E175" s="37">
        <f t="shared" si="9"/>
        <v>13050000</v>
      </c>
      <c r="F175" s="82"/>
    </row>
    <row r="176" spans="1:6" s="43" customFormat="1" ht="23.25" customHeight="1" x14ac:dyDescent="0.25">
      <c r="A176" s="65">
        <f t="shared" si="10"/>
        <v>22</v>
      </c>
      <c r="B176" s="32" t="s">
        <v>81</v>
      </c>
      <c r="C176" s="46">
        <v>63</v>
      </c>
      <c r="D176" s="16">
        <v>450000</v>
      </c>
      <c r="E176" s="37">
        <f t="shared" si="9"/>
        <v>28350000</v>
      </c>
      <c r="F176" s="83"/>
    </row>
    <row r="177" spans="1:6" s="43" customFormat="1" ht="23.25" customHeight="1" x14ac:dyDescent="0.25">
      <c r="A177" s="65">
        <f t="shared" si="10"/>
        <v>23</v>
      </c>
      <c r="B177" s="32" t="s">
        <v>82</v>
      </c>
      <c r="C177" s="46">
        <v>37</v>
      </c>
      <c r="D177" s="16">
        <v>450000</v>
      </c>
      <c r="E177" s="37">
        <f t="shared" si="9"/>
        <v>16650000</v>
      </c>
      <c r="F177" s="83"/>
    </row>
    <row r="178" spans="1:6" s="43" customFormat="1" ht="23.25" customHeight="1" x14ac:dyDescent="0.25">
      <c r="A178" s="65">
        <f t="shared" si="10"/>
        <v>24</v>
      </c>
      <c r="B178" s="32" t="s">
        <v>174</v>
      </c>
      <c r="C178" s="46">
        <v>47</v>
      </c>
      <c r="D178" s="16">
        <v>450000</v>
      </c>
      <c r="E178" s="37">
        <f t="shared" si="9"/>
        <v>21150000</v>
      </c>
      <c r="F178" s="83"/>
    </row>
    <row r="179" spans="1:6" s="43" customFormat="1" ht="23.25" customHeight="1" x14ac:dyDescent="0.25">
      <c r="A179" s="65">
        <f t="shared" si="10"/>
        <v>25</v>
      </c>
      <c r="B179" s="32" t="s">
        <v>175</v>
      </c>
      <c r="C179" s="46">
        <v>8</v>
      </c>
      <c r="D179" s="16">
        <v>450000</v>
      </c>
      <c r="E179" s="37">
        <f t="shared" si="9"/>
        <v>3600000</v>
      </c>
      <c r="F179" s="83"/>
    </row>
    <row r="180" spans="1:6" ht="23.25" customHeight="1" x14ac:dyDescent="0.25">
      <c r="A180" s="98" t="s">
        <v>51</v>
      </c>
      <c r="B180" s="114"/>
      <c r="C180" s="57">
        <f>SUM(C155:C179)</f>
        <v>1209</v>
      </c>
      <c r="D180" s="16"/>
      <c r="E180" s="60">
        <f>SUM(E155:E179)</f>
        <v>544050000</v>
      </c>
      <c r="F180" s="82"/>
    </row>
    <row r="181" spans="1:6" ht="23.25" customHeight="1" x14ac:dyDescent="0.25">
      <c r="A181" s="103" t="s">
        <v>49</v>
      </c>
      <c r="B181" s="104"/>
      <c r="C181" s="108"/>
      <c r="D181" s="16"/>
      <c r="E181" s="37">
        <f t="shared" ref="E181" si="11">C181*D181</f>
        <v>0</v>
      </c>
      <c r="F181" s="82"/>
    </row>
    <row r="182" spans="1:6" ht="23.25" customHeight="1" x14ac:dyDescent="0.25">
      <c r="A182" s="44">
        <v>1</v>
      </c>
      <c r="B182" s="25" t="s">
        <v>100</v>
      </c>
      <c r="C182" s="26">
        <v>18</v>
      </c>
      <c r="D182" s="16">
        <v>225000</v>
      </c>
      <c r="E182" s="37">
        <f>C182*D182</f>
        <v>4050000</v>
      </c>
      <c r="F182" s="83" t="s">
        <v>159</v>
      </c>
    </row>
    <row r="183" spans="1:6" ht="23.25" customHeight="1" x14ac:dyDescent="0.25">
      <c r="A183" s="65">
        <v>2</v>
      </c>
      <c r="B183" s="48" t="s">
        <v>99</v>
      </c>
      <c r="C183" s="26">
        <v>17</v>
      </c>
      <c r="D183" s="16">
        <v>225000</v>
      </c>
      <c r="E183" s="37">
        <f t="shared" ref="E183" si="12">C183*D183</f>
        <v>3825000</v>
      </c>
      <c r="F183" s="83" t="s">
        <v>159</v>
      </c>
    </row>
    <row r="184" spans="1:6" ht="23.25" customHeight="1" x14ac:dyDescent="0.25">
      <c r="A184" s="98" t="s">
        <v>50</v>
      </c>
      <c r="B184" s="99"/>
      <c r="C184" s="71">
        <f>SUM(C182:C183)</f>
        <v>35</v>
      </c>
      <c r="D184" s="71"/>
      <c r="E184" s="72">
        <f>SUM(E182:E183)</f>
        <v>7875000</v>
      </c>
      <c r="F184" s="82"/>
    </row>
    <row r="185" spans="1:6" ht="23.25" customHeight="1" x14ac:dyDescent="0.25">
      <c r="A185" s="100" t="s">
        <v>52</v>
      </c>
      <c r="B185" s="101"/>
      <c r="C185" s="102"/>
      <c r="D185" s="16"/>
      <c r="E185" s="60">
        <f>E180+E184</f>
        <v>551925000</v>
      </c>
      <c r="F185" s="82"/>
    </row>
    <row r="186" spans="1:6" ht="23.25" customHeight="1" x14ac:dyDescent="0.25">
      <c r="A186" s="103" t="s">
        <v>22</v>
      </c>
      <c r="B186" s="104"/>
      <c r="C186" s="104"/>
      <c r="D186" s="104"/>
      <c r="E186" s="37"/>
      <c r="F186" s="82"/>
    </row>
    <row r="187" spans="1:6" ht="36" customHeight="1" x14ac:dyDescent="0.25">
      <c r="A187" s="74">
        <v>1</v>
      </c>
      <c r="B187" s="28" t="s">
        <v>23</v>
      </c>
      <c r="C187" s="59">
        <v>48</v>
      </c>
      <c r="D187" s="73">
        <v>560000</v>
      </c>
      <c r="E187" s="18">
        <f>C187*D187</f>
        <v>26880000</v>
      </c>
      <c r="F187" s="84"/>
    </row>
    <row r="188" spans="1:6" ht="26.25" customHeight="1" x14ac:dyDescent="0.25">
      <c r="A188" s="100" t="s">
        <v>12</v>
      </c>
      <c r="B188" s="101"/>
      <c r="C188" s="15"/>
      <c r="D188" s="15"/>
      <c r="E188" s="15">
        <f>E187</f>
        <v>26880000</v>
      </c>
      <c r="F188" s="85"/>
    </row>
    <row r="189" spans="1:6" ht="30.75" customHeight="1" x14ac:dyDescent="0.25">
      <c r="A189" s="105" t="s">
        <v>13</v>
      </c>
      <c r="B189" s="106"/>
      <c r="C189" s="106"/>
      <c r="D189" s="107"/>
      <c r="E189" s="15">
        <f>E75+E124+E141+E152+E185+E188</f>
        <v>3099480000</v>
      </c>
      <c r="F189" s="24"/>
    </row>
    <row r="190" spans="1:6" ht="23.25" customHeight="1" x14ac:dyDescent="0.25"/>
    <row r="191" spans="1:6" ht="23.25" customHeight="1" x14ac:dyDescent="0.25"/>
    <row r="192" spans="1:6" ht="17.25" x14ac:dyDescent="0.3">
      <c r="C192" s="86"/>
      <c r="D192" s="97" t="s">
        <v>15</v>
      </c>
      <c r="E192" s="97"/>
      <c r="F192" s="97"/>
    </row>
    <row r="193" spans="3:6" ht="17.25" x14ac:dyDescent="0.3">
      <c r="C193" s="86"/>
      <c r="D193" s="87"/>
      <c r="E193" s="87"/>
      <c r="F193" s="87"/>
    </row>
    <row r="194" spans="3:6" ht="16.5" x14ac:dyDescent="0.25">
      <c r="C194" s="97"/>
      <c r="D194" s="97"/>
      <c r="E194" s="97"/>
      <c r="F194" s="97"/>
    </row>
    <row r="195" spans="3:6" ht="16.5" x14ac:dyDescent="0.25">
      <c r="C195" s="94"/>
      <c r="D195" s="94"/>
      <c r="E195" s="94"/>
      <c r="F195" s="94"/>
    </row>
    <row r="196" spans="3:6" ht="17.25" x14ac:dyDescent="0.3">
      <c r="C196" s="86"/>
      <c r="D196" s="87"/>
      <c r="E196" s="87"/>
      <c r="F196" s="87"/>
    </row>
    <row r="197" spans="3:6" ht="17.25" x14ac:dyDescent="0.3">
      <c r="C197" s="86"/>
      <c r="D197" s="87"/>
      <c r="E197" s="87"/>
      <c r="F197" s="87"/>
    </row>
    <row r="198" spans="3:6" ht="17.25" x14ac:dyDescent="0.3">
      <c r="C198" s="86"/>
      <c r="D198" s="97" t="s">
        <v>16</v>
      </c>
      <c r="E198" s="97"/>
      <c r="F198" s="97"/>
    </row>
    <row r="200" spans="3:6" ht="16.5" x14ac:dyDescent="0.25">
      <c r="C200" s="97"/>
      <c r="D200" s="97"/>
      <c r="E200" s="97"/>
      <c r="F200" s="97"/>
    </row>
  </sheetData>
  <mergeCells count="27">
    <mergeCell ref="A5:F5"/>
    <mergeCell ref="A1:C1"/>
    <mergeCell ref="D1:F1"/>
    <mergeCell ref="A2:C2"/>
    <mergeCell ref="D2:F2"/>
    <mergeCell ref="A3:C3"/>
    <mergeCell ref="A181:C181"/>
    <mergeCell ref="A8:D8"/>
    <mergeCell ref="A51:D51"/>
    <mergeCell ref="A75:B75"/>
    <mergeCell ref="A76:D76"/>
    <mergeCell ref="A124:B124"/>
    <mergeCell ref="A125:D125"/>
    <mergeCell ref="A141:B141"/>
    <mergeCell ref="A142:D142"/>
    <mergeCell ref="A152:B152"/>
    <mergeCell ref="A153:D153"/>
    <mergeCell ref="A180:B180"/>
    <mergeCell ref="C194:F194"/>
    <mergeCell ref="D198:F198"/>
    <mergeCell ref="C200:F200"/>
    <mergeCell ref="A184:B184"/>
    <mergeCell ref="A185:C185"/>
    <mergeCell ref="A186:D186"/>
    <mergeCell ref="A188:B188"/>
    <mergeCell ref="A189:D189"/>
    <mergeCell ref="D192:F192"/>
  </mergeCells>
  <pageMargins left="0.53125" right="0.21875" top="0.92708333300000001" bottom="0.75" header="0.3" footer="0.3"/>
  <pageSetup orientation="portrait" r:id="rId1"/>
  <headerFooter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HK1 18-19 </vt:lpstr>
    </vt:vector>
  </TitlesOfParts>
  <Company>DH KTQD HN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Oanh-Vattu</cp:lastModifiedBy>
  <cp:lastPrinted>2018-08-28T01:43:30Z</cp:lastPrinted>
  <dcterms:created xsi:type="dcterms:W3CDTF">2012-01-03T07:31:26Z</dcterms:created>
  <dcterms:modified xsi:type="dcterms:W3CDTF">2018-08-28T02:22:57Z</dcterms:modified>
</cp:coreProperties>
</file>